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a3b03dcb45917a2/OK-Biathlon-Events_2024-25/04-2025_6BI013-OBT-AC-ShIND_20241207/04-2025-6BI013-OBT-ShIND_reports_20241207/"/>
    </mc:Choice>
  </mc:AlternateContent>
  <xr:revisionPtr revIDLastSave="1" documentId="8_{4560D567-D2F1-482B-9C2A-C2F813DB3C59}" xr6:coauthVersionLast="47" xr6:coauthVersionMax="47" xr10:uidLastSave="{EA3EFC8C-4F95-4B5C-BB54-1BB73EF55B48}"/>
  <bookViews>
    <workbookView xWindow="-120" yWindow="-120" windowWidth="29040" windowHeight="15720" xr2:uid="{D6865E58-67A2-4DA9-826A-D4D094A04ABD}"/>
  </bookViews>
  <sheets>
    <sheet name="Men-GMen-ShIND" sheetId="1" r:id="rId1"/>
    <sheet name="JM22-GJM22-ShIND" sheetId="2" r:id="rId2"/>
    <sheet name="JM19-ShIND" sheetId="3" r:id="rId3"/>
    <sheet name="JM17-ShIND" sheetId="4" r:id="rId4"/>
    <sheet name="G-JM19-ShIND" sheetId="5" r:id="rId5"/>
    <sheet name="G-JM17-ShIND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5" l="1"/>
  <c r="H28" i="5"/>
  <c r="G28" i="5"/>
  <c r="F28" i="5"/>
  <c r="E28" i="5"/>
  <c r="D28" i="5"/>
  <c r="B28" i="5"/>
  <c r="A28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B27" i="5"/>
  <c r="A27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B26" i="5"/>
  <c r="A26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B25" i="5"/>
  <c r="A25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B24" i="5"/>
  <c r="A24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B23" i="5"/>
  <c r="A23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B22" i="5"/>
  <c r="A22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B21" i="5"/>
  <c r="A21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B20" i="5"/>
  <c r="A20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B19" i="5"/>
  <c r="A19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B18" i="5"/>
  <c r="A18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B17" i="5"/>
  <c r="A17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B16" i="5"/>
  <c r="A16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B15" i="5"/>
  <c r="A15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B14" i="5"/>
  <c r="A14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B13" i="5"/>
  <c r="A13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B12" i="5"/>
  <c r="A12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B11" i="5"/>
  <c r="A11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B10" i="5"/>
  <c r="A10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B9" i="5"/>
  <c r="A9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B8" i="5"/>
  <c r="A8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7" i="5"/>
  <c r="A7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6" i="5"/>
  <c r="A6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B5" i="5"/>
  <c r="A5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B4" i="5"/>
  <c r="A4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B3" i="5"/>
  <c r="A3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B2" i="5"/>
  <c r="A2" i="5"/>
</calcChain>
</file>

<file path=xl/sharedStrings.xml><?xml version="1.0" encoding="utf-8"?>
<sst xmlns="http://schemas.openxmlformats.org/spreadsheetml/2006/main" count="4612" uniqueCount="2551">
  <si>
    <t>RNK</t>
  </si>
  <si>
    <t>Bib</t>
  </si>
  <si>
    <t>Code</t>
  </si>
  <si>
    <t>FamilyName</t>
  </si>
  <si>
    <t>GivenName</t>
  </si>
  <si>
    <t>CatId</t>
  </si>
  <si>
    <t>JG</t>
  </si>
  <si>
    <t>NAT-LVB</t>
  </si>
  <si>
    <t>Club</t>
  </si>
  <si>
    <t>PSPS</t>
  </si>
  <si>
    <t>T</t>
  </si>
  <si>
    <t>Time-Adj</t>
  </si>
  <si>
    <t>Kum-Time-1</t>
  </si>
  <si>
    <t>Lap-1</t>
  </si>
  <si>
    <t>ShR-T-1</t>
  </si>
  <si>
    <t>Course-T-1</t>
  </si>
  <si>
    <t>Pen-T-1</t>
  </si>
  <si>
    <t>Kum-Time-2</t>
  </si>
  <si>
    <t>Lap-2</t>
  </si>
  <si>
    <t>ShR-T-2</t>
  </si>
  <si>
    <t>Course-T-2</t>
  </si>
  <si>
    <t>Pen-T-2</t>
  </si>
  <si>
    <t>Kum-Time-3</t>
  </si>
  <si>
    <t>Lap-3</t>
  </si>
  <si>
    <t>ShR-T-3</t>
  </si>
  <si>
    <t>Course-T-3</t>
  </si>
  <si>
    <t>Pen-T-3</t>
  </si>
  <si>
    <t>Kum-Time-4</t>
  </si>
  <si>
    <t>Lap-4</t>
  </si>
  <si>
    <t>ShR-T-4</t>
  </si>
  <si>
    <t>Course-T-4</t>
  </si>
  <si>
    <t>Pen-T-4</t>
  </si>
  <si>
    <t>Kum-Time-5</t>
  </si>
  <si>
    <t>Lap-5</t>
  </si>
  <si>
    <t>Course-T-5</t>
  </si>
  <si>
    <t>ShR-T-Total</t>
  </si>
  <si>
    <t>Pen-T-Totel</t>
  </si>
  <si>
    <t>RunTime</t>
  </si>
  <si>
    <t>TotalTime</t>
  </si>
  <si>
    <t>1</t>
  </si>
  <si>
    <t>GER0011</t>
  </si>
  <si>
    <t>MENZ</t>
  </si>
  <si>
    <t>Benjamin</t>
  </si>
  <si>
    <t>G-SM</t>
  </si>
  <si>
    <t>GER-TSV</t>
  </si>
  <si>
    <t>SV Tambach-Dietharz / BPOL</t>
  </si>
  <si>
    <t>0001</t>
  </si>
  <si>
    <t/>
  </si>
  <si>
    <t>07:50,8</t>
  </si>
  <si>
    <t>00:48,5</t>
  </si>
  <si>
    <t>06:53,6</t>
  </si>
  <si>
    <t>00:00,0</t>
  </si>
  <si>
    <t>15:40,3</t>
  </si>
  <si>
    <t>07:49,5</t>
  </si>
  <si>
    <t>00:48,4</t>
  </si>
  <si>
    <t>06:52,8</t>
  </si>
  <si>
    <t>23:39,3</t>
  </si>
  <si>
    <t>07:59,0</t>
  </si>
  <si>
    <t>00:52,1</t>
  </si>
  <si>
    <t>06:57,8</t>
  </si>
  <si>
    <t>32:28,7</t>
  </si>
  <si>
    <t>08:49,4</t>
  </si>
  <si>
    <t>00:50,2</t>
  </si>
  <si>
    <t>07:06,1</t>
  </si>
  <si>
    <t>00:45,0</t>
  </si>
  <si>
    <t>39:27,5</t>
  </si>
  <si>
    <t>06:58,8</t>
  </si>
  <si>
    <t>03:19,2</t>
  </si>
  <si>
    <t>38:42,5</t>
  </si>
  <si>
    <t>00:39:27,5</t>
  </si>
  <si>
    <t>2</t>
  </si>
  <si>
    <t>GER0014</t>
  </si>
  <si>
    <t>SCHWEINBERG</t>
  </si>
  <si>
    <t>Markus</t>
  </si>
  <si>
    <t>GER-BSV-A</t>
  </si>
  <si>
    <t>SC Füssen / BwM</t>
  </si>
  <si>
    <t>1000</t>
  </si>
  <si>
    <t>08:42,2</t>
  </si>
  <si>
    <t>00:47,8</t>
  </si>
  <si>
    <t>07:01,4</t>
  </si>
  <si>
    <t>16:30,1</t>
  </si>
  <si>
    <t>07:47,9</t>
  </si>
  <si>
    <t>00:43,6</t>
  </si>
  <si>
    <t>06:56,7</t>
  </si>
  <si>
    <t>24:36,8</t>
  </si>
  <si>
    <t>08:06,7</t>
  </si>
  <si>
    <t>00:57,3</t>
  </si>
  <si>
    <t>07:01,8</t>
  </si>
  <si>
    <t>32:37,9</t>
  </si>
  <si>
    <t>08:01,1</t>
  </si>
  <si>
    <t>00:48,2</t>
  </si>
  <si>
    <t>07:05,3</t>
  </si>
  <si>
    <t>39:39,1</t>
  </si>
  <si>
    <t>07:01,2</t>
  </si>
  <si>
    <t>03:16,9</t>
  </si>
  <si>
    <t>38:54,1</t>
  </si>
  <si>
    <t>00:39:39,1</t>
  </si>
  <si>
    <t>3</t>
  </si>
  <si>
    <t>GER0009</t>
  </si>
  <si>
    <t>LIPOWITZ</t>
  </si>
  <si>
    <t>Philipp</t>
  </si>
  <si>
    <t>GER-SBW</t>
  </si>
  <si>
    <t>DAV Ulm/Bpol</t>
  </si>
  <si>
    <t>1010</t>
  </si>
  <si>
    <t>08:37,4</t>
  </si>
  <si>
    <t>01:00,2</t>
  </si>
  <si>
    <t>06:43,3</t>
  </si>
  <si>
    <t>16:24,3</t>
  </si>
  <si>
    <t>07:46,9</t>
  </si>
  <si>
    <t>00:50,3</t>
  </si>
  <si>
    <t>06:48,6</t>
  </si>
  <si>
    <t>25:07,3</t>
  </si>
  <si>
    <t>08:43,0</t>
  </si>
  <si>
    <t>00:57,0</t>
  </si>
  <si>
    <t>06:51,5</t>
  </si>
  <si>
    <t>33:03,5</t>
  </si>
  <si>
    <t>07:56,2</t>
  </si>
  <si>
    <t>00:49,0</t>
  </si>
  <si>
    <t>06:59,5</t>
  </si>
  <si>
    <t>39:53,4</t>
  </si>
  <si>
    <t>06:49,9</t>
  </si>
  <si>
    <t>03:36,5</t>
  </si>
  <si>
    <t>01:30,0</t>
  </si>
  <si>
    <t>38:23,4</t>
  </si>
  <si>
    <t>00:39:53,4</t>
  </si>
  <si>
    <t>4</t>
  </si>
  <si>
    <t>GER0042</t>
  </si>
  <si>
    <t>WERNER</t>
  </si>
  <si>
    <t>Johan</t>
  </si>
  <si>
    <t>GER-BSV-I</t>
  </si>
  <si>
    <t>SC Aising Pang / LpB</t>
  </si>
  <si>
    <t>08:11,5</t>
  </si>
  <si>
    <t>00:53,9</t>
  </si>
  <si>
    <t>07:08,7</t>
  </si>
  <si>
    <t>16:12,2</t>
  </si>
  <si>
    <t>08:00,7</t>
  </si>
  <si>
    <t>00:55,4</t>
  </si>
  <si>
    <t>06:57,2</t>
  </si>
  <si>
    <t>24:11,2</t>
  </si>
  <si>
    <t>00:59,3</t>
  </si>
  <si>
    <t>06:51,3</t>
  </si>
  <si>
    <t>33:03,1</t>
  </si>
  <si>
    <t>08:51,9</t>
  </si>
  <si>
    <t>00:58,0</t>
  </si>
  <si>
    <t>07:00,9</t>
  </si>
  <si>
    <t>40:00,9</t>
  </si>
  <si>
    <t>03:46,6</t>
  </si>
  <si>
    <t>39:15,9</t>
  </si>
  <si>
    <t>00:40:00,9</t>
  </si>
  <si>
    <t>5</t>
  </si>
  <si>
    <t>GER0005</t>
  </si>
  <si>
    <t>ENDLER</t>
  </si>
  <si>
    <t>Domenic</t>
  </si>
  <si>
    <t>GER-SVSac</t>
  </si>
  <si>
    <t>SG Dynamo Zinnwald / BPOL</t>
  </si>
  <si>
    <t>1100</t>
  </si>
  <si>
    <t>08:35,9</t>
  </si>
  <si>
    <t>00:48,9</t>
  </si>
  <si>
    <t>06:53,4</t>
  </si>
  <si>
    <t>17:09,6</t>
  </si>
  <si>
    <t>08:33,7</t>
  </si>
  <si>
    <t>00:49,6</t>
  </si>
  <si>
    <t>06:51,1</t>
  </si>
  <si>
    <t>25:03,9</t>
  </si>
  <si>
    <t>07:54,3</t>
  </si>
  <si>
    <t>00:50,8</t>
  </si>
  <si>
    <t>06:55,3</t>
  </si>
  <si>
    <t>33:02,2</t>
  </si>
  <si>
    <t>07:58,3</t>
  </si>
  <si>
    <t>00:47,7</t>
  </si>
  <si>
    <t>07:02,4</t>
  </si>
  <si>
    <t>40:02,1</t>
  </si>
  <si>
    <t>06:59,9</t>
  </si>
  <si>
    <t>03:17,0</t>
  </si>
  <si>
    <t>38:32,1</t>
  </si>
  <si>
    <t>00:40:02,1</t>
  </si>
  <si>
    <t>6</t>
  </si>
  <si>
    <t>UKR43</t>
  </si>
  <si>
    <t>KINASH</t>
  </si>
  <si>
    <t>Stepan</t>
  </si>
  <si>
    <t>UKR-B</t>
  </si>
  <si>
    <t>0000</t>
  </si>
  <si>
    <t>0</t>
  </si>
  <si>
    <t>08:23,9</t>
  </si>
  <si>
    <t>07:20,8</t>
  </si>
  <si>
    <t>16:32,0</t>
  </si>
  <si>
    <t>08:08,1</t>
  </si>
  <si>
    <t>00:55,6</t>
  </si>
  <si>
    <t>07:04,3</t>
  </si>
  <si>
    <t>24:50,4</t>
  </si>
  <si>
    <t>08:18,4</t>
  </si>
  <si>
    <t>01:00,0</t>
  </si>
  <si>
    <t>07:09,1</t>
  </si>
  <si>
    <t>33:21,7</t>
  </si>
  <si>
    <t>08:31,3</t>
  </si>
  <si>
    <t>07:23,0</t>
  </si>
  <si>
    <t>40:25,5</t>
  </si>
  <si>
    <t>07:03,8</t>
  </si>
  <si>
    <t>03:49,5</t>
  </si>
  <si>
    <t>00:40:25,5</t>
  </si>
  <si>
    <t>7</t>
  </si>
  <si>
    <t>UKR42</t>
  </si>
  <si>
    <t>PONOMARENKO</t>
  </si>
  <si>
    <t>Oleksandr</t>
  </si>
  <si>
    <t>0020</t>
  </si>
  <si>
    <t>08:08,5</t>
  </si>
  <si>
    <t>00:53,5</t>
  </si>
  <si>
    <t>07:05,8</t>
  </si>
  <si>
    <t>16:03,2</t>
  </si>
  <si>
    <t>07:54,7</t>
  </si>
  <si>
    <t>00:51,7</t>
  </si>
  <si>
    <t>06:54,6</t>
  </si>
  <si>
    <t>25:47,3</t>
  </si>
  <si>
    <t>09:44,1</t>
  </si>
  <si>
    <t>01:02,8</t>
  </si>
  <si>
    <t>07:02,0</t>
  </si>
  <si>
    <t>33:57,2</t>
  </si>
  <si>
    <t>08:09,9</t>
  </si>
  <si>
    <t>07:09,5</t>
  </si>
  <si>
    <t>41:10,6</t>
  </si>
  <si>
    <t>07:13,4</t>
  </si>
  <si>
    <t>03:39,7</t>
  </si>
  <si>
    <t>39:40,6</t>
  </si>
  <si>
    <t>00:41:10,6</t>
  </si>
  <si>
    <t>8</t>
  </si>
  <si>
    <t>GER0004</t>
  </si>
  <si>
    <t>BARCHEWITZ</t>
  </si>
  <si>
    <t>Oscar</t>
  </si>
  <si>
    <t>SV Frankenhain /BwO</t>
  </si>
  <si>
    <t>0101</t>
  </si>
  <si>
    <t>08:05,2</t>
  </si>
  <si>
    <t>00:47,5</t>
  </si>
  <si>
    <t>07:08,3</t>
  </si>
  <si>
    <t>16:54,3</t>
  </si>
  <si>
    <t>08:49,1</t>
  </si>
  <si>
    <t>00:49,8</t>
  </si>
  <si>
    <t>07:05,9</t>
  </si>
  <si>
    <t>25:11,4</t>
  </si>
  <si>
    <t>08:17,1</t>
  </si>
  <si>
    <t>07:16,2</t>
  </si>
  <si>
    <t>34:22,1</t>
  </si>
  <si>
    <t>09:10,7</t>
  </si>
  <si>
    <t>07:26,6</t>
  </si>
  <si>
    <t>41:35,9</t>
  </si>
  <si>
    <t>07:13,8</t>
  </si>
  <si>
    <t>03:19,3</t>
  </si>
  <si>
    <t>40:05,9</t>
  </si>
  <si>
    <t>00:41:35,9</t>
  </si>
  <si>
    <t>9</t>
  </si>
  <si>
    <t>GER0010</t>
  </si>
  <si>
    <t>LODL</t>
  </si>
  <si>
    <t>Darius Philipp</t>
  </si>
  <si>
    <t>SV Hermsdorf / Zoll</t>
  </si>
  <si>
    <t>1121</t>
  </si>
  <si>
    <t>08:44,2</t>
  </si>
  <si>
    <t>00:58,7</t>
  </si>
  <si>
    <t>17:14,1</t>
  </si>
  <si>
    <t>08:29,9</t>
  </si>
  <si>
    <t>01:03,4</t>
  </si>
  <si>
    <t>06:34,5</t>
  </si>
  <si>
    <t>26:30,0</t>
  </si>
  <si>
    <t>09:15,9</t>
  </si>
  <si>
    <t>00:55,8</t>
  </si>
  <si>
    <t>06:42,3</t>
  </si>
  <si>
    <t>35:11,1</t>
  </si>
  <si>
    <t>08:41,1</t>
  </si>
  <si>
    <t>00:56,8</t>
  </si>
  <si>
    <t>06:52,2</t>
  </si>
  <si>
    <t>41:49,7</t>
  </si>
  <si>
    <t>06:38,6</t>
  </si>
  <si>
    <t>03:54,7</t>
  </si>
  <si>
    <t>03:45,0</t>
  </si>
  <si>
    <t>38:04,7</t>
  </si>
  <si>
    <t>00:41:49,7</t>
  </si>
  <si>
    <t>10</t>
  </si>
  <si>
    <t>KAZ09</t>
  </si>
  <si>
    <t>GRIGORYEV</t>
  </si>
  <si>
    <t>Vadim</t>
  </si>
  <si>
    <t>KAZ</t>
  </si>
  <si>
    <t>2011</t>
  </si>
  <si>
    <t>09:31,1</t>
  </si>
  <si>
    <t>00:45,8</t>
  </si>
  <si>
    <t>17:29,6</t>
  </si>
  <si>
    <t>07:58,5</t>
  </si>
  <si>
    <t>00:43,2</t>
  </si>
  <si>
    <t>07:07,0</t>
  </si>
  <si>
    <t>26:26,7</t>
  </si>
  <si>
    <t>08:57,1</t>
  </si>
  <si>
    <t>07:13,6</t>
  </si>
  <si>
    <t>35:19,9</t>
  </si>
  <si>
    <t>08:53,2</t>
  </si>
  <si>
    <t>00:46,3</t>
  </si>
  <si>
    <t>07:13,3</t>
  </si>
  <si>
    <t>42:26,3</t>
  </si>
  <si>
    <t>07:06,4</t>
  </si>
  <si>
    <t>03:05,1</t>
  </si>
  <si>
    <t>03:00,0</t>
  </si>
  <si>
    <t>39:26,3</t>
  </si>
  <si>
    <t>00:42:26,3</t>
  </si>
  <si>
    <t>11</t>
  </si>
  <si>
    <t>609600360</t>
  </si>
  <si>
    <t>STEINER</t>
  </si>
  <si>
    <t>Raphael</t>
  </si>
  <si>
    <t>SM</t>
  </si>
  <si>
    <t>AUT-TIR</t>
  </si>
  <si>
    <t>SKI-CLUB SEEFELD</t>
  </si>
  <si>
    <t>1211</t>
  </si>
  <si>
    <t>08:49,6</t>
  </si>
  <si>
    <t>00:54,3</t>
  </si>
  <si>
    <t>07:01,5</t>
  </si>
  <si>
    <t>18:19,4</t>
  </si>
  <si>
    <t>09:29,8</t>
  </si>
  <si>
    <t>00:58,4</t>
  </si>
  <si>
    <t>06:52,7</t>
  </si>
  <si>
    <t>27:15,3</t>
  </si>
  <si>
    <t>08:55,9</t>
  </si>
  <si>
    <t>00:58,9</t>
  </si>
  <si>
    <t>07:02,6</t>
  </si>
  <si>
    <t>36:15,7</t>
  </si>
  <si>
    <t>09:00,4</t>
  </si>
  <si>
    <t>07:15,8</t>
  </si>
  <si>
    <t>43:30,4</t>
  </si>
  <si>
    <t>07:14,7</t>
  </si>
  <si>
    <t>03:41,9</t>
  </si>
  <si>
    <t>39:45,4</t>
  </si>
  <si>
    <t>00:43:30,4</t>
  </si>
  <si>
    <t>12</t>
  </si>
  <si>
    <t>UKR41</t>
  </si>
  <si>
    <t>BOROVYK</t>
  </si>
  <si>
    <t>Roman</t>
  </si>
  <si>
    <t>4010</t>
  </si>
  <si>
    <t>11:16,0</t>
  </si>
  <si>
    <t>01:06,2</t>
  </si>
  <si>
    <t>07:01,0</t>
  </si>
  <si>
    <t>19:10,9</t>
  </si>
  <si>
    <t>07:54,9</t>
  </si>
  <si>
    <t>00:50,5</t>
  </si>
  <si>
    <t>06:56,8</t>
  </si>
  <si>
    <t>28:06,7</t>
  </si>
  <si>
    <t>08:55,8</t>
  </si>
  <si>
    <t>36:21,4</t>
  </si>
  <si>
    <t>08:14,7</t>
  </si>
  <si>
    <t>00:49,7</t>
  </si>
  <si>
    <t>07:17,4</t>
  </si>
  <si>
    <t>43:41,8</t>
  </si>
  <si>
    <t>07:20,4</t>
  </si>
  <si>
    <t>03:42,0</t>
  </si>
  <si>
    <t>39:56,8</t>
  </si>
  <si>
    <t>00:43:41,8</t>
  </si>
  <si>
    <t>13</t>
  </si>
  <si>
    <t>622600123</t>
  </si>
  <si>
    <t>TRIXL</t>
  </si>
  <si>
    <t>Sebastian</t>
  </si>
  <si>
    <t>HEERESSPORTVEREIN HOCHFILZEN</t>
  </si>
  <si>
    <t>1302</t>
  </si>
  <si>
    <t>08:49,9</t>
  </si>
  <si>
    <t>00:59,2</t>
  </si>
  <si>
    <t>06:57,4</t>
  </si>
  <si>
    <t>18:58,8</t>
  </si>
  <si>
    <t>10:08,9</t>
  </si>
  <si>
    <t>02:15,0</t>
  </si>
  <si>
    <t>27:15,8</t>
  </si>
  <si>
    <t>08:17,0</t>
  </si>
  <si>
    <t>01:02,6</t>
  </si>
  <si>
    <t>07:05,7</t>
  </si>
  <si>
    <t>36:54,7</t>
  </si>
  <si>
    <t>09:38,9</t>
  </si>
  <si>
    <t>00:53,3</t>
  </si>
  <si>
    <t>07:07,3</t>
  </si>
  <si>
    <t>43:53,6</t>
  </si>
  <si>
    <t>06:58,9</t>
  </si>
  <si>
    <t>03:49,4</t>
  </si>
  <si>
    <t>04:30,0</t>
  </si>
  <si>
    <t>39:23,6</t>
  </si>
  <si>
    <t>00:43:53,6</t>
  </si>
  <si>
    <t>14</t>
  </si>
  <si>
    <t>400100668</t>
  </si>
  <si>
    <t>LANGEGGER</t>
  </si>
  <si>
    <t>Christian</t>
  </si>
  <si>
    <t>AUT-SBG</t>
  </si>
  <si>
    <t>SCHIKLUB MARIA ALM</t>
  </si>
  <si>
    <t>1104</t>
  </si>
  <si>
    <t>08:49,3</t>
  </si>
  <si>
    <t>00:55,5</t>
  </si>
  <si>
    <t>07:00,1</t>
  </si>
  <si>
    <t>17:29,3</t>
  </si>
  <si>
    <t>08:40,0</t>
  </si>
  <si>
    <t>00:52,5</t>
  </si>
  <si>
    <t>06:53,3</t>
  </si>
  <si>
    <t>25:37,4</t>
  </si>
  <si>
    <t>01:00,3</t>
  </si>
  <si>
    <t>36:47,0</t>
  </si>
  <si>
    <t>11:09,6</t>
  </si>
  <si>
    <t>07:06,3</t>
  </si>
  <si>
    <t>44:04,9</t>
  </si>
  <si>
    <t>07:17,9</t>
  </si>
  <si>
    <t>03:43,7</t>
  </si>
  <si>
    <t>39:34,9</t>
  </si>
  <si>
    <t>00:44:04,9</t>
  </si>
  <si>
    <t>15</t>
  </si>
  <si>
    <t>GER0003</t>
  </si>
  <si>
    <t>ARSAN</t>
  </si>
  <si>
    <t>Florian Martin</t>
  </si>
  <si>
    <t>GER-BSV-C</t>
  </si>
  <si>
    <t>SV Oberteisendorf</t>
  </si>
  <si>
    <t>2211</t>
  </si>
  <si>
    <t>09:24,5</t>
  </si>
  <si>
    <t>00:50,9</t>
  </si>
  <si>
    <t>06:55,2</t>
  </si>
  <si>
    <t>18:49,5</t>
  </si>
  <si>
    <t>09:25,0</t>
  </si>
  <si>
    <t>00:51,3</t>
  </si>
  <si>
    <t>06:54,5</t>
  </si>
  <si>
    <t>35:51,1</t>
  </si>
  <si>
    <t>17:01,6</t>
  </si>
  <si>
    <t>00:56,7</t>
  </si>
  <si>
    <t>06:55,7</t>
  </si>
  <si>
    <t>36:36,1</t>
  </si>
  <si>
    <t>44:32,6</t>
  </si>
  <si>
    <t>07:56,5</t>
  </si>
  <si>
    <t>03:24,7</t>
  </si>
  <si>
    <t>40:02,6</t>
  </si>
  <si>
    <t>00:44:32,6</t>
  </si>
  <si>
    <t>16</t>
  </si>
  <si>
    <t>305600266</t>
  </si>
  <si>
    <t>KIENESBERGER</t>
  </si>
  <si>
    <t>Leon</t>
  </si>
  <si>
    <t>AUT-OOE</t>
  </si>
  <si>
    <t>SV Unterach</t>
  </si>
  <si>
    <t>0210</t>
  </si>
  <si>
    <t>08:20,3</t>
  </si>
  <si>
    <t>00:51,8</t>
  </si>
  <si>
    <t>07:19,9</t>
  </si>
  <si>
    <t>18:19,7</t>
  </si>
  <si>
    <t>09:59,4</t>
  </si>
  <si>
    <t>07:31,7</t>
  </si>
  <si>
    <t>28:05,5</t>
  </si>
  <si>
    <t>09:45,8</t>
  </si>
  <si>
    <t>00:52,7</t>
  </si>
  <si>
    <t>07:57,6</t>
  </si>
  <si>
    <t>37:03,9</t>
  </si>
  <si>
    <t>08:58,4</t>
  </si>
  <si>
    <t>00:45,9</t>
  </si>
  <si>
    <t>08:03,6</t>
  </si>
  <si>
    <t>45:16,8</t>
  </si>
  <si>
    <t>08:12,9</t>
  </si>
  <si>
    <t>03:18,9</t>
  </si>
  <si>
    <t>43:01,8</t>
  </si>
  <si>
    <t>00:45:16,8</t>
  </si>
  <si>
    <t>17</t>
  </si>
  <si>
    <t>622600235</t>
  </si>
  <si>
    <t>NUSS</t>
  </si>
  <si>
    <t>Alexander</t>
  </si>
  <si>
    <t>1103</t>
  </si>
  <si>
    <t>09:27,8</t>
  </si>
  <si>
    <t>00:58,8</t>
  </si>
  <si>
    <t>07:34,8</t>
  </si>
  <si>
    <t>18:48,9</t>
  </si>
  <si>
    <t>09:21,1</t>
  </si>
  <si>
    <t>00:57,7</t>
  </si>
  <si>
    <t>07:29,9</t>
  </si>
  <si>
    <t>27:36,4</t>
  </si>
  <si>
    <t>08:47,5</t>
  </si>
  <si>
    <t>00:59,7</t>
  </si>
  <si>
    <t>07:38,6</t>
  </si>
  <si>
    <t>38:50,8</t>
  </si>
  <si>
    <t>11:14,4</t>
  </si>
  <si>
    <t>01:06,3</t>
  </si>
  <si>
    <t>07:45,1</t>
  </si>
  <si>
    <t>46:29,3</t>
  </si>
  <si>
    <t>07:38,5</t>
  </si>
  <si>
    <t>04:02,5</t>
  </si>
  <si>
    <t>42:44,3</t>
  </si>
  <si>
    <t>00:46:29,3</t>
  </si>
  <si>
    <t>18</t>
  </si>
  <si>
    <t>401200283</t>
  </si>
  <si>
    <t>LIENBACHER</t>
  </si>
  <si>
    <t>Pascal</t>
  </si>
  <si>
    <t>HSV SAALFELDEN</t>
  </si>
  <si>
    <t>2102</t>
  </si>
  <si>
    <t>10:24,5</t>
  </si>
  <si>
    <t>00:54,7</t>
  </si>
  <si>
    <t>07:50,6</t>
  </si>
  <si>
    <t>19:47,0</t>
  </si>
  <si>
    <t>09:22,5</t>
  </si>
  <si>
    <t>00:50,1</t>
  </si>
  <si>
    <t>28:46,5</t>
  </si>
  <si>
    <t>08:59,5</t>
  </si>
  <si>
    <t>00:54,0</t>
  </si>
  <si>
    <t>07:55,4</t>
  </si>
  <si>
    <t>39:09,8</t>
  </si>
  <si>
    <t>10:23,3</t>
  </si>
  <si>
    <t>07:54,5</t>
  </si>
  <si>
    <t>47:08,4</t>
  </si>
  <si>
    <t>07:58,6</t>
  </si>
  <si>
    <t>03:28,9</t>
  </si>
  <si>
    <t>43:23,4</t>
  </si>
  <si>
    <t>00:47:08,4</t>
  </si>
  <si>
    <t>DNS</t>
  </si>
  <si>
    <t>401200305</t>
  </si>
  <si>
    <t>NEUMAYR</t>
  </si>
  <si>
    <t>David</t>
  </si>
  <si>
    <t>PPSS</t>
  </si>
  <si>
    <t>GER0015</t>
  </si>
  <si>
    <t>SEIDL</t>
  </si>
  <si>
    <t>Elias</t>
  </si>
  <si>
    <t>G-J22M</t>
  </si>
  <si>
    <t>SC Ruhpolding / Bpol</t>
  </si>
  <si>
    <t>00:51,6</t>
  </si>
  <si>
    <t>06:05,1</t>
  </si>
  <si>
    <t>14:26,4</t>
  </si>
  <si>
    <t>06:36,9</t>
  </si>
  <si>
    <t>05:42,1</t>
  </si>
  <si>
    <t>21:13,0</t>
  </si>
  <si>
    <t>06:46,6</t>
  </si>
  <si>
    <t>05:46,4</t>
  </si>
  <si>
    <t>27:49,8</t>
  </si>
  <si>
    <t>06:36,8</t>
  </si>
  <si>
    <t>00:46,9</t>
  </si>
  <si>
    <t>05:42,7</t>
  </si>
  <si>
    <t>33:37,7</t>
  </si>
  <si>
    <t>05:47,9</t>
  </si>
  <si>
    <t>03:18,1</t>
  </si>
  <si>
    <t>32:52,7</t>
  </si>
  <si>
    <t>00:33:37,7</t>
  </si>
  <si>
    <t>GER0007</t>
  </si>
  <si>
    <t>KASKEL</t>
  </si>
  <si>
    <t>Fabian</t>
  </si>
  <si>
    <t>SC Todtnau / BwT</t>
  </si>
  <si>
    <t>07:45,3</t>
  </si>
  <si>
    <t>00:49,2</t>
  </si>
  <si>
    <t>06:02,8</t>
  </si>
  <si>
    <t>14:22,2</t>
  </si>
  <si>
    <t>00:45,4</t>
  </si>
  <si>
    <t>05:44,1</t>
  </si>
  <si>
    <t>21:14,3</t>
  </si>
  <si>
    <t>06:52,1</t>
  </si>
  <si>
    <t>00:54,4</t>
  </si>
  <si>
    <t>05:49,2</t>
  </si>
  <si>
    <t>28:00,7</t>
  </si>
  <si>
    <t>06:46,4</t>
  </si>
  <si>
    <t>05:50,4</t>
  </si>
  <si>
    <t>33:56,8</t>
  </si>
  <si>
    <t>05:56,1</t>
  </si>
  <si>
    <t>03:17,4</t>
  </si>
  <si>
    <t>33:11,8</t>
  </si>
  <si>
    <t>00:33:56,8</t>
  </si>
  <si>
    <t>SVK22</t>
  </si>
  <si>
    <t>BELICAJ</t>
  </si>
  <si>
    <t>SVK</t>
  </si>
  <si>
    <t>SKPBB</t>
  </si>
  <si>
    <t>07:12,9</t>
  </si>
  <si>
    <t>00:53,8</t>
  </si>
  <si>
    <t>06:10,5</t>
  </si>
  <si>
    <t>14:17,2</t>
  </si>
  <si>
    <t>00:47,1</t>
  </si>
  <si>
    <t>06:08,5</t>
  </si>
  <si>
    <t>21:30,1</t>
  </si>
  <si>
    <t>00:54,5</t>
  </si>
  <si>
    <t>06:09,8</t>
  </si>
  <si>
    <t>28:44,3</t>
  </si>
  <si>
    <t>07:14,2</t>
  </si>
  <si>
    <t>06:17,6</t>
  </si>
  <si>
    <t>34:59,6</t>
  </si>
  <si>
    <t>06:15,3</t>
  </si>
  <si>
    <t>03:23,8</t>
  </si>
  <si>
    <t>00:34:59,6</t>
  </si>
  <si>
    <t>GER0203</t>
  </si>
  <si>
    <t>NECHTWATAL</t>
  </si>
  <si>
    <t>Tim</t>
  </si>
  <si>
    <t>1101</t>
  </si>
  <si>
    <t>07:52,6</t>
  </si>
  <si>
    <t>06:01,0</t>
  </si>
  <si>
    <t>15:17,5</t>
  </si>
  <si>
    <t>07:24,9</t>
  </si>
  <si>
    <t>00:44,5</t>
  </si>
  <si>
    <t>05:47,4</t>
  </si>
  <si>
    <t>22:02,4</t>
  </si>
  <si>
    <t>06:44,9</t>
  </si>
  <si>
    <t>00:49,4</t>
  </si>
  <si>
    <t>05:47,6</t>
  </si>
  <si>
    <t>29:37,7</t>
  </si>
  <si>
    <t>07:35,3</t>
  </si>
  <si>
    <t>00:47,6</t>
  </si>
  <si>
    <t>05:55,1</t>
  </si>
  <si>
    <t>35:37,6</t>
  </si>
  <si>
    <t>05:59,9</t>
  </si>
  <si>
    <t>03:20,2</t>
  </si>
  <si>
    <t>33:22,6</t>
  </si>
  <si>
    <t>00:35:37,6</t>
  </si>
  <si>
    <t>GER-10</t>
  </si>
  <si>
    <t>KESPER</t>
  </si>
  <si>
    <t>Linus</t>
  </si>
  <si>
    <t>GER-HSV</t>
  </si>
  <si>
    <t>SC Willingen</t>
  </si>
  <si>
    <t>1111</t>
  </si>
  <si>
    <t>07:43,2</t>
  </si>
  <si>
    <t>05:58,6</t>
  </si>
  <si>
    <t>15:10,8</t>
  </si>
  <si>
    <t>07:27,6</t>
  </si>
  <si>
    <t>05:44,0</t>
  </si>
  <si>
    <t>22:43,1</t>
  </si>
  <si>
    <t>07:32,3</t>
  </si>
  <si>
    <t>00:56,0</t>
  </si>
  <si>
    <t>05:43,0</t>
  </si>
  <si>
    <t>30:12,1</t>
  </si>
  <si>
    <t>07:29,0</t>
  </si>
  <si>
    <t>36:06,9</t>
  </si>
  <si>
    <t>05:54,8</t>
  </si>
  <si>
    <t>03:28,0</t>
  </si>
  <si>
    <t>33:06,9</t>
  </si>
  <si>
    <t>00:36:06,9</t>
  </si>
  <si>
    <t>402200712</t>
  </si>
  <si>
    <t>MARCHL</t>
  </si>
  <si>
    <t>Thomas</t>
  </si>
  <si>
    <t>J22M</t>
  </si>
  <si>
    <t>SKIKLUB KUCHL</t>
  </si>
  <si>
    <t>07:15,7</t>
  </si>
  <si>
    <t>00:59,6</t>
  </si>
  <si>
    <t>06:06,8</t>
  </si>
  <si>
    <t>15:46,0</t>
  </si>
  <si>
    <t>08:30,3</t>
  </si>
  <si>
    <t>05:55,6</t>
  </si>
  <si>
    <t>23:39,0</t>
  </si>
  <si>
    <t>07:53,0</t>
  </si>
  <si>
    <t>05:59,5</t>
  </si>
  <si>
    <t>30:41,8</t>
  </si>
  <si>
    <t>07:02,8</t>
  </si>
  <si>
    <t>00:57,1</t>
  </si>
  <si>
    <t>05:57,7</t>
  </si>
  <si>
    <t>36:41,4</t>
  </si>
  <si>
    <t>05:59,6</t>
  </si>
  <si>
    <t>03:52,3</t>
  </si>
  <si>
    <t>34:26,4</t>
  </si>
  <si>
    <t>00:36:41,4</t>
  </si>
  <si>
    <t>327600022</t>
  </si>
  <si>
    <t>WEIGL</t>
  </si>
  <si>
    <t>SU Windischgarsten - Biathlon</t>
  </si>
  <si>
    <t>1120</t>
  </si>
  <si>
    <t>07:49,6</t>
  </si>
  <si>
    <t>05:58,5</t>
  </si>
  <si>
    <t>15:17,3</t>
  </si>
  <si>
    <t>07:27,7</t>
  </si>
  <si>
    <t>00:49,5</t>
  </si>
  <si>
    <t>05:45,8</t>
  </si>
  <si>
    <t>23:45,4</t>
  </si>
  <si>
    <t>08:28,1</t>
  </si>
  <si>
    <t>00:56,6</t>
  </si>
  <si>
    <t>05:52,6</t>
  </si>
  <si>
    <t>30:47,6</t>
  </si>
  <si>
    <t>07:02,2</t>
  </si>
  <si>
    <t>00:54,2</t>
  </si>
  <si>
    <t>05:59,8</t>
  </si>
  <si>
    <t>37:04,9</t>
  </si>
  <si>
    <t>06:17,3</t>
  </si>
  <si>
    <t>03:37,0</t>
  </si>
  <si>
    <t>34:04,9</t>
  </si>
  <si>
    <t>00:37:04,9</t>
  </si>
  <si>
    <t>GER0043</t>
  </si>
  <si>
    <t>MAIER</t>
  </si>
  <si>
    <t xml:space="preserve">Linus </t>
  </si>
  <si>
    <t>WSV Aschau</t>
  </si>
  <si>
    <t>1102</t>
  </si>
  <si>
    <t>08:00,9</t>
  </si>
  <si>
    <t>00:53,0</t>
  </si>
  <si>
    <t>06:14,7</t>
  </si>
  <si>
    <t>15:44,2</t>
  </si>
  <si>
    <t>07:43,3</t>
  </si>
  <si>
    <t>06:02,4</t>
  </si>
  <si>
    <t>22:48,2</t>
  </si>
  <si>
    <t>07:04,0</t>
  </si>
  <si>
    <t>31:16,9</t>
  </si>
  <si>
    <t>08:28,7</t>
  </si>
  <si>
    <t>00:50,0</t>
  </si>
  <si>
    <t>06:00,4</t>
  </si>
  <si>
    <t>37:10,4</t>
  </si>
  <si>
    <t>05:53,5</t>
  </si>
  <si>
    <t>03:27,8</t>
  </si>
  <si>
    <t>34:10,4</t>
  </si>
  <si>
    <t>00:37:10,4</t>
  </si>
  <si>
    <t>SVK06</t>
  </si>
  <si>
    <t>ADAMOV</t>
  </si>
  <si>
    <t>Michal</t>
  </si>
  <si>
    <t>Tatran Hybe</t>
  </si>
  <si>
    <t>01:02,0</t>
  </si>
  <si>
    <t>05:59,3</t>
  </si>
  <si>
    <t>16:17,6</t>
  </si>
  <si>
    <t>08:22,9</t>
  </si>
  <si>
    <t>01:01,8</t>
  </si>
  <si>
    <t>05:43,7</t>
  </si>
  <si>
    <t>24:01,1</t>
  </si>
  <si>
    <t>07:43,5</t>
  </si>
  <si>
    <t>01:02,1</t>
  </si>
  <si>
    <t>05:48,5</t>
  </si>
  <si>
    <t>31:23,2</t>
  </si>
  <si>
    <t>07:22,1</t>
  </si>
  <si>
    <t>05:42,3</t>
  </si>
  <si>
    <t>37:18,2</t>
  </si>
  <si>
    <t>05:55,0</t>
  </si>
  <si>
    <t>03:53,6</t>
  </si>
  <si>
    <t>33:33,2</t>
  </si>
  <si>
    <t>00:37:18,2</t>
  </si>
  <si>
    <t>401200280</t>
  </si>
  <si>
    <t>MÜLLAUER</t>
  </si>
  <si>
    <t>07:49,4</t>
  </si>
  <si>
    <t>00:59,4</t>
  </si>
  <si>
    <t>05:55,7</t>
  </si>
  <si>
    <t>15:22,4</t>
  </si>
  <si>
    <t>07:33,0</t>
  </si>
  <si>
    <t>05:48,3</t>
  </si>
  <si>
    <t>23:52,9</t>
  </si>
  <si>
    <t>08:30,5</t>
  </si>
  <si>
    <t>00:58,2</t>
  </si>
  <si>
    <t>05:52,9</t>
  </si>
  <si>
    <t>31:31,5</t>
  </si>
  <si>
    <t>00:49,1</t>
  </si>
  <si>
    <t>05:55,9</t>
  </si>
  <si>
    <t>37:22,9</t>
  </si>
  <si>
    <t>05:51,4</t>
  </si>
  <si>
    <t>03:38,8</t>
  </si>
  <si>
    <t>33:37,9</t>
  </si>
  <si>
    <t>00:37:22,9</t>
  </si>
  <si>
    <t>606017239</t>
  </si>
  <si>
    <t>PROSSER</t>
  </si>
  <si>
    <t>Mathias</t>
  </si>
  <si>
    <t>KITZBÜHELER SKI CLUB</t>
  </si>
  <si>
    <t>2111</t>
  </si>
  <si>
    <t>08:47,3</t>
  </si>
  <si>
    <t>01:03,2</t>
  </si>
  <si>
    <t>06:05,0</t>
  </si>
  <si>
    <t>16:20,5</t>
  </si>
  <si>
    <t>07:33,2</t>
  </si>
  <si>
    <t>00:51,1</t>
  </si>
  <si>
    <t>05:49,7</t>
  </si>
  <si>
    <t>24:04,0</t>
  </si>
  <si>
    <t>01:00,5</t>
  </si>
  <si>
    <t>05:48,8</t>
  </si>
  <si>
    <t>31:46,6</t>
  </si>
  <si>
    <t>07:42,6</t>
  </si>
  <si>
    <t>05:58,8</t>
  </si>
  <si>
    <t>37:35,5</t>
  </si>
  <si>
    <t>05:48,9</t>
  </si>
  <si>
    <t>03:45,9</t>
  </si>
  <si>
    <t>33:50,5</t>
  </si>
  <si>
    <t>00:37:35,5</t>
  </si>
  <si>
    <t>SVK08</t>
  </si>
  <si>
    <t>ILAVSKY</t>
  </si>
  <si>
    <t>SK DUKLA BB</t>
  </si>
  <si>
    <t>0200</t>
  </si>
  <si>
    <t>07:22,9</t>
  </si>
  <si>
    <t>06:12,0</t>
  </si>
  <si>
    <t>16:08,5</t>
  </si>
  <si>
    <t>08:45,6</t>
  </si>
  <si>
    <t>06:11,2</t>
  </si>
  <si>
    <t>23:48,4</t>
  </si>
  <si>
    <t>07:39,9</t>
  </si>
  <si>
    <t>01:19,5</t>
  </si>
  <si>
    <t>06:11,6</t>
  </si>
  <si>
    <t>31:01,4</t>
  </si>
  <si>
    <t>07:13,0</t>
  </si>
  <si>
    <t>06:14,1</t>
  </si>
  <si>
    <t>37:38,2</t>
  </si>
  <si>
    <t>04:07,9</t>
  </si>
  <si>
    <t>36:08,2</t>
  </si>
  <si>
    <t>00:37:38,2</t>
  </si>
  <si>
    <t>300400714</t>
  </si>
  <si>
    <t>GLASSER</t>
  </si>
  <si>
    <t>Daniel</t>
  </si>
  <si>
    <t>WSV SPARKASSE Bad Ischl</t>
  </si>
  <si>
    <t>07:51,3</t>
  </si>
  <si>
    <t>06:09,1</t>
  </si>
  <si>
    <t>15:38,8</t>
  </si>
  <si>
    <t>07:47,5</t>
  </si>
  <si>
    <t>06:04,7</t>
  </si>
  <si>
    <t>22:43,7</t>
  </si>
  <si>
    <t>07:04,9</t>
  </si>
  <si>
    <t>06:05,2</t>
  </si>
  <si>
    <t>31:30,0</t>
  </si>
  <si>
    <t>08:46,3</t>
  </si>
  <si>
    <t>06:13,6</t>
  </si>
  <si>
    <t>37:49,1</t>
  </si>
  <si>
    <t>06:19,1</t>
  </si>
  <si>
    <t>03:21,0</t>
  </si>
  <si>
    <t>34:49,1</t>
  </si>
  <si>
    <t>00:37:49,1</t>
  </si>
  <si>
    <t>GER0027</t>
  </si>
  <si>
    <t>ROLLER</t>
  </si>
  <si>
    <t>Erik</t>
  </si>
  <si>
    <t>SK Nesselwang</t>
  </si>
  <si>
    <t>0123</t>
  </si>
  <si>
    <t>07:03,7</t>
  </si>
  <si>
    <t>06:02,7</t>
  </si>
  <si>
    <t>14:36,9</t>
  </si>
  <si>
    <t>00:51,2</t>
  </si>
  <si>
    <t>22:56,4</t>
  </si>
  <si>
    <t>08:19,5</t>
  </si>
  <si>
    <t>00:54,9</t>
  </si>
  <si>
    <t>05:47,0</t>
  </si>
  <si>
    <t>32:04,5</t>
  </si>
  <si>
    <t>09:08,1</t>
  </si>
  <si>
    <t>00:52,6</t>
  </si>
  <si>
    <t>37:51,3</t>
  </si>
  <si>
    <t>05:46,8</t>
  </si>
  <si>
    <t>03:32,5</t>
  </si>
  <si>
    <t>33:21,3</t>
  </si>
  <si>
    <t>00:37:51,3</t>
  </si>
  <si>
    <t>CZE-02</t>
  </si>
  <si>
    <t>STVRTECKY</t>
  </si>
  <si>
    <t>CZE</t>
  </si>
  <si>
    <t>SKB Velke Karolovi</t>
  </si>
  <si>
    <t>07:56,7</t>
  </si>
  <si>
    <t>01:04,8</t>
  </si>
  <si>
    <t>06:43,4</t>
  </si>
  <si>
    <t>15:26,1</t>
  </si>
  <si>
    <t>07:29,4</t>
  </si>
  <si>
    <t>00:56,3</t>
  </si>
  <si>
    <t>06:24,9</t>
  </si>
  <si>
    <t>23:14,6</t>
  </si>
  <si>
    <t>07:48,5</t>
  </si>
  <si>
    <t>01:08,6</t>
  </si>
  <si>
    <t>06:30,9</t>
  </si>
  <si>
    <t>31:42,7</t>
  </si>
  <si>
    <t>00:57,4</t>
  </si>
  <si>
    <t>06:37,3</t>
  </si>
  <si>
    <t>38:29,9</t>
  </si>
  <si>
    <t>06:47,2</t>
  </si>
  <si>
    <t>04:07,1</t>
  </si>
  <si>
    <t>37:44,9</t>
  </si>
  <si>
    <t>00:38:29,9</t>
  </si>
  <si>
    <t>CZE-01</t>
  </si>
  <si>
    <t>STERBA</t>
  </si>
  <si>
    <t>Frantisek</t>
  </si>
  <si>
    <t>SKB Velke Karolovice</t>
  </si>
  <si>
    <t>0011</t>
  </si>
  <si>
    <t>00:58,1</t>
  </si>
  <si>
    <t>06:44,3</t>
  </si>
  <si>
    <t>15:19,2</t>
  </si>
  <si>
    <t>07:27,9</t>
  </si>
  <si>
    <t>00:54,1</t>
  </si>
  <si>
    <t>06:25,5</t>
  </si>
  <si>
    <t>23:38,8</t>
  </si>
  <si>
    <t>08:19,6</t>
  </si>
  <si>
    <t>00:57,9</t>
  </si>
  <si>
    <t>06:26,7</t>
  </si>
  <si>
    <t>32:00,9</t>
  </si>
  <si>
    <t>08:22,1</t>
  </si>
  <si>
    <t>00:59,8</t>
  </si>
  <si>
    <t>06:28,5</t>
  </si>
  <si>
    <t>38:30,2</t>
  </si>
  <si>
    <t>06:29,3</t>
  </si>
  <si>
    <t>03:49,9</t>
  </si>
  <si>
    <t>37:00,2</t>
  </si>
  <si>
    <t>00:38:30,2</t>
  </si>
  <si>
    <t>GER0029</t>
  </si>
  <si>
    <t>FRANZ</t>
  </si>
  <si>
    <t>Adrian</t>
  </si>
  <si>
    <t>GER-NSV</t>
  </si>
  <si>
    <t>SC Buntenbock / SKIH</t>
  </si>
  <si>
    <t>0012</t>
  </si>
  <si>
    <t>01:02,5</t>
  </si>
  <si>
    <t>06:12,2</t>
  </si>
  <si>
    <t>14:38,6</t>
  </si>
  <si>
    <t>07:13,7</t>
  </si>
  <si>
    <t>23:00,1</t>
  </si>
  <si>
    <t>08:21,5</t>
  </si>
  <si>
    <t>01:16,3</t>
  </si>
  <si>
    <t>06:09,9</t>
  </si>
  <si>
    <t>32:06,0</t>
  </si>
  <si>
    <t>09:05,9</t>
  </si>
  <si>
    <t>01:07,3</t>
  </si>
  <si>
    <t>06:18,8</t>
  </si>
  <si>
    <t>38:34,6</t>
  </si>
  <si>
    <t>06:28,6</t>
  </si>
  <si>
    <t>04:25,8</t>
  </si>
  <si>
    <t>36:19,6</t>
  </si>
  <si>
    <t>00:38:34,6</t>
  </si>
  <si>
    <t>SVK30</t>
  </si>
  <si>
    <t>MATKO</t>
  </si>
  <si>
    <t>Martin</t>
  </si>
  <si>
    <t>Otchenash Team</t>
  </si>
  <si>
    <t>2121</t>
  </si>
  <si>
    <t>06:08,7</t>
  </si>
  <si>
    <t>16:21,1</t>
  </si>
  <si>
    <t>07:32,0</t>
  </si>
  <si>
    <t>00:47,0</t>
  </si>
  <si>
    <t>05:52,7</t>
  </si>
  <si>
    <t>24:54,1</t>
  </si>
  <si>
    <t>08:33,0</t>
  </si>
  <si>
    <t>05:52,3</t>
  </si>
  <si>
    <t>32:38,5</t>
  </si>
  <si>
    <t>07:44,4</t>
  </si>
  <si>
    <t>38:37,6</t>
  </si>
  <si>
    <t>05:59,1</t>
  </si>
  <si>
    <t>03:43,0</t>
  </si>
  <si>
    <t>34:07,6</t>
  </si>
  <si>
    <t>00:38:37,6</t>
  </si>
  <si>
    <t>19</t>
  </si>
  <si>
    <t>SVK23</t>
  </si>
  <si>
    <t>BADAN</t>
  </si>
  <si>
    <t>Matej</t>
  </si>
  <si>
    <t>0122</t>
  </si>
  <si>
    <t>07:24,0</t>
  </si>
  <si>
    <t>00:53,4</t>
  </si>
  <si>
    <t>06:22,0</t>
  </si>
  <si>
    <t>14:58,0</t>
  </si>
  <si>
    <t>07:34,0</t>
  </si>
  <si>
    <t>00:46,2</t>
  </si>
  <si>
    <t>05:53,8</t>
  </si>
  <si>
    <t>08:50,4</t>
  </si>
  <si>
    <t>06:13,8</t>
  </si>
  <si>
    <t>32:32,8</t>
  </si>
  <si>
    <t>08:44,4</t>
  </si>
  <si>
    <t>06:16,2</t>
  </si>
  <si>
    <t>38:47,9</t>
  </si>
  <si>
    <t>06:15,1</t>
  </si>
  <si>
    <t>03:26,2</t>
  </si>
  <si>
    <t>35:02,9</t>
  </si>
  <si>
    <t>00:38:47,9</t>
  </si>
  <si>
    <t>20</t>
  </si>
  <si>
    <t>632800250</t>
  </si>
  <si>
    <t>JENNEWEIN</t>
  </si>
  <si>
    <t>Paul</t>
  </si>
  <si>
    <t>NORDIC TEAM ABSAM</t>
  </si>
  <si>
    <t>0102</t>
  </si>
  <si>
    <t>07:47,2</t>
  </si>
  <si>
    <t>01:10,1</t>
  </si>
  <si>
    <t>06:28,2</t>
  </si>
  <si>
    <t>15:55,2</t>
  </si>
  <si>
    <t>08:08,0</t>
  </si>
  <si>
    <t>23:35,1</t>
  </si>
  <si>
    <t>01:10,6</t>
  </si>
  <si>
    <t>06:20,2</t>
  </si>
  <si>
    <t>32:35,5</t>
  </si>
  <si>
    <t>01:00,4</t>
  </si>
  <si>
    <t>06:21,6</t>
  </si>
  <si>
    <t>39:01,2</t>
  </si>
  <si>
    <t>06:25,7</t>
  </si>
  <si>
    <t>04:19,3</t>
  </si>
  <si>
    <t>36:46,2</t>
  </si>
  <si>
    <t>00:39:01,2</t>
  </si>
  <si>
    <t>21</t>
  </si>
  <si>
    <t>GER0088</t>
  </si>
  <si>
    <t>EIDLOTH</t>
  </si>
  <si>
    <t>Marlon</t>
  </si>
  <si>
    <t>0002</t>
  </si>
  <si>
    <t>01:09,9</t>
  </si>
  <si>
    <t>06:36,3</t>
  </si>
  <si>
    <t>15:22,9</t>
  </si>
  <si>
    <t>07:28,2</t>
  </si>
  <si>
    <t>06:27,7</t>
  </si>
  <si>
    <t>23:15,4</t>
  </si>
  <si>
    <t>07:52,5</t>
  </si>
  <si>
    <t>01:08,3</t>
  </si>
  <si>
    <t>06:35,1</t>
  </si>
  <si>
    <t>32:27,7</t>
  </si>
  <si>
    <t>09:12,3</t>
  </si>
  <si>
    <t>06:40,6</t>
  </si>
  <si>
    <t>39:06,4</t>
  </si>
  <si>
    <t>06:38,7</t>
  </si>
  <si>
    <t>04:02,4</t>
  </si>
  <si>
    <t>37:36,4</t>
  </si>
  <si>
    <t>00:39:06,4</t>
  </si>
  <si>
    <t>22</t>
  </si>
  <si>
    <t>KAZ08</t>
  </si>
  <si>
    <t>KONIVETS</t>
  </si>
  <si>
    <t>Vladimir</t>
  </si>
  <si>
    <t>07:26,4</t>
  </si>
  <si>
    <t>00:50,4</t>
  </si>
  <si>
    <t>06:28,0</t>
  </si>
  <si>
    <t>14:38,5</t>
  </si>
  <si>
    <t>07:12,1</t>
  </si>
  <si>
    <t>00:44,3</t>
  </si>
  <si>
    <t>06:20,1</t>
  </si>
  <si>
    <t>22:44,1</t>
  </si>
  <si>
    <t>08:05,6</t>
  </si>
  <si>
    <t>06:18,6</t>
  </si>
  <si>
    <t>31:34,8</t>
  </si>
  <si>
    <t>08:50,7</t>
  </si>
  <si>
    <t>39:10,4</t>
  </si>
  <si>
    <t>07:35,6</t>
  </si>
  <si>
    <t>03:22,2</t>
  </si>
  <si>
    <t>37:40,4</t>
  </si>
  <si>
    <t>00:39:10,4</t>
  </si>
  <si>
    <t>23</t>
  </si>
  <si>
    <t>400100718</t>
  </si>
  <si>
    <t>DANKL</t>
  </si>
  <si>
    <t>2001</t>
  </si>
  <si>
    <t>09:02,5</t>
  </si>
  <si>
    <t>01:04,1</t>
  </si>
  <si>
    <t>16:22,5</t>
  </si>
  <si>
    <t>07:20,0</t>
  </si>
  <si>
    <t>06:15,8</t>
  </si>
  <si>
    <t>24:05,1</t>
  </si>
  <si>
    <t>01:05,6</t>
  </si>
  <si>
    <t>06:27,3</t>
  </si>
  <si>
    <t>32:30,5</t>
  </si>
  <si>
    <t>08:25,4</t>
  </si>
  <si>
    <t>06:35,2</t>
  </si>
  <si>
    <t>39:10,5</t>
  </si>
  <si>
    <t>06:40,0</t>
  </si>
  <si>
    <t>04:02,1</t>
  </si>
  <si>
    <t>36:55,5</t>
  </si>
  <si>
    <t>00:39:10,5</t>
  </si>
  <si>
    <t>24</t>
  </si>
  <si>
    <t>GER0020</t>
  </si>
  <si>
    <t>DERR</t>
  </si>
  <si>
    <t>Jannek</t>
  </si>
  <si>
    <t>SSV Altenberg / EdS-A</t>
  </si>
  <si>
    <t>07:39,2</t>
  </si>
  <si>
    <t>15:15,9</t>
  </si>
  <si>
    <t>07:36,7</t>
  </si>
  <si>
    <t>00:53,1</t>
  </si>
  <si>
    <t>06:35,0</t>
  </si>
  <si>
    <t>24:40,8</t>
  </si>
  <si>
    <t>09:24,9</t>
  </si>
  <si>
    <t>01:08,0</t>
  </si>
  <si>
    <t>06:37,1</t>
  </si>
  <si>
    <t>32:23,5</t>
  </si>
  <si>
    <t>07:42,7</t>
  </si>
  <si>
    <t>39:10,9</t>
  </si>
  <si>
    <t>06:47,4</t>
  </si>
  <si>
    <t>03:52,7</t>
  </si>
  <si>
    <t>37:40,9</t>
  </si>
  <si>
    <t>00:39:10,9</t>
  </si>
  <si>
    <t>25</t>
  </si>
  <si>
    <t>GER0022</t>
  </si>
  <si>
    <t>RICHTER</t>
  </si>
  <si>
    <t>Luc</t>
  </si>
  <si>
    <t>0310</t>
  </si>
  <si>
    <t>07:32,5</t>
  </si>
  <si>
    <t>01:12,8</t>
  </si>
  <si>
    <t>06:11,9</t>
  </si>
  <si>
    <t>17:15,5</t>
  </si>
  <si>
    <t>09:43,0</t>
  </si>
  <si>
    <t>01:10,2</t>
  </si>
  <si>
    <t>06:08,8</t>
  </si>
  <si>
    <t>25:40,8</t>
  </si>
  <si>
    <t>08:25,3</t>
  </si>
  <si>
    <t>01:21,1</t>
  </si>
  <si>
    <t>32:58,5</t>
  </si>
  <si>
    <t>07:17,7</t>
  </si>
  <si>
    <t>06:00,6</t>
  </si>
  <si>
    <t>39:16,0</t>
  </si>
  <si>
    <t>06:17,5</t>
  </si>
  <si>
    <t>04:52,7</t>
  </si>
  <si>
    <t>36:16,0</t>
  </si>
  <si>
    <t>00:39:16,0</t>
  </si>
  <si>
    <t>26</t>
  </si>
  <si>
    <t>SVK24</t>
  </si>
  <si>
    <t>SKLENARIK</t>
  </si>
  <si>
    <t>2312</t>
  </si>
  <si>
    <t>08:36,2</t>
  </si>
  <si>
    <t>06:03,7</t>
  </si>
  <si>
    <t>17:32,6</t>
  </si>
  <si>
    <t>08:56,4</t>
  </si>
  <si>
    <t>00:46,4</t>
  </si>
  <si>
    <t>05:46,9</t>
  </si>
  <si>
    <t>25:06,4</t>
  </si>
  <si>
    <t>07:33,8</t>
  </si>
  <si>
    <t>05:46,5</t>
  </si>
  <si>
    <t>33:28,7</t>
  </si>
  <si>
    <t>08:22,3</t>
  </si>
  <si>
    <t>05:54,6</t>
  </si>
  <si>
    <t>39:27,4</t>
  </si>
  <si>
    <t>05:58,7</t>
  </si>
  <si>
    <t>03:24,5</t>
  </si>
  <si>
    <t>06:00,0</t>
  </si>
  <si>
    <t>33:27,4</t>
  </si>
  <si>
    <t>00:39:27,4</t>
  </si>
  <si>
    <t>27</t>
  </si>
  <si>
    <t>SVK21</t>
  </si>
  <si>
    <t>1201</t>
  </si>
  <si>
    <t>08:12,5</t>
  </si>
  <si>
    <t>01:00,8</t>
  </si>
  <si>
    <t>06:18,4</t>
  </si>
  <si>
    <t>06:21,7</t>
  </si>
  <si>
    <t>24:36,1</t>
  </si>
  <si>
    <t>07:34,5</t>
  </si>
  <si>
    <t>00:54,6</t>
  </si>
  <si>
    <t>06:31,3</t>
  </si>
  <si>
    <t>33:00,8</t>
  </si>
  <si>
    <t>08:24,7</t>
  </si>
  <si>
    <t>39:36,0</t>
  </si>
  <si>
    <t>03:33,5</t>
  </si>
  <si>
    <t>36:36,0</t>
  </si>
  <si>
    <t>00:39:36,0</t>
  </si>
  <si>
    <t>28</t>
  </si>
  <si>
    <t>POL09</t>
  </si>
  <si>
    <t>PLYWACZYK</t>
  </si>
  <si>
    <t>Mariusz</t>
  </si>
  <si>
    <t>POL</t>
  </si>
  <si>
    <t>0202</t>
  </si>
  <si>
    <t>06:29,9</t>
  </si>
  <si>
    <t>16:27,1</t>
  </si>
  <si>
    <t>08:54,1</t>
  </si>
  <si>
    <t>06:25,6</t>
  </si>
  <si>
    <t>24:03,3</t>
  </si>
  <si>
    <t>07:36,2</t>
  </si>
  <si>
    <t>06:29,8</t>
  </si>
  <si>
    <t>33:12,0</t>
  </si>
  <si>
    <t>09:08,7</t>
  </si>
  <si>
    <t>00:51,0</t>
  </si>
  <si>
    <t>06:38,9</t>
  </si>
  <si>
    <t>39:46,3</t>
  </si>
  <si>
    <t>06:34,3</t>
  </si>
  <si>
    <t>03:31,4</t>
  </si>
  <si>
    <t>36:46,3</t>
  </si>
  <si>
    <t>00:39:46,3</t>
  </si>
  <si>
    <t>29</t>
  </si>
  <si>
    <t>KAZ06</t>
  </si>
  <si>
    <t>GREBENCHSHIKOV</t>
  </si>
  <si>
    <t>Yegor</t>
  </si>
  <si>
    <t>1212</t>
  </si>
  <si>
    <t>08:12,4</t>
  </si>
  <si>
    <t>06:19,8</t>
  </si>
  <si>
    <t>16:47,9</t>
  </si>
  <si>
    <t>08:35,5</t>
  </si>
  <si>
    <t>00:53,6</t>
  </si>
  <si>
    <t>06:03,6</t>
  </si>
  <si>
    <t>24:57,7</t>
  </si>
  <si>
    <t>08:09,8</t>
  </si>
  <si>
    <t>01:13,8</t>
  </si>
  <si>
    <t>06:02,5</t>
  </si>
  <si>
    <t>33:39,1</t>
  </si>
  <si>
    <t>08:41,4</t>
  </si>
  <si>
    <t>06:10,8</t>
  </si>
  <si>
    <t>39:47,7</t>
  </si>
  <si>
    <t>06:08,6</t>
  </si>
  <si>
    <t>03:57,4</t>
  </si>
  <si>
    <t>35:17,7</t>
  </si>
  <si>
    <t>00:39:47,7</t>
  </si>
  <si>
    <t>30</t>
  </si>
  <si>
    <t>GER0021</t>
  </si>
  <si>
    <t>FISCHER</t>
  </si>
  <si>
    <t>Etienne</t>
  </si>
  <si>
    <t>SV Hermsdorf</t>
  </si>
  <si>
    <t>07:35,2</t>
  </si>
  <si>
    <t>15:14,7</t>
  </si>
  <si>
    <t>07:39,5</t>
  </si>
  <si>
    <t>00:58,5</t>
  </si>
  <si>
    <t>06:32,6</t>
  </si>
  <si>
    <t>23:13,3</t>
  </si>
  <si>
    <t>01:03,1</t>
  </si>
  <si>
    <t>06:46,7</t>
  </si>
  <si>
    <t>33:11,4</t>
  </si>
  <si>
    <t>09:58,1</t>
  </si>
  <si>
    <t>01:19,4</t>
  </si>
  <si>
    <t>40:09,4</t>
  </si>
  <si>
    <t>06:58,0</t>
  </si>
  <si>
    <t>04:17,8</t>
  </si>
  <si>
    <t>38:39,4</t>
  </si>
  <si>
    <t>00:40:09,4</t>
  </si>
  <si>
    <t>31</t>
  </si>
  <si>
    <t>KAZ04</t>
  </si>
  <si>
    <t>AFANASYEV</t>
  </si>
  <si>
    <t>Artyom</t>
  </si>
  <si>
    <t>3211</t>
  </si>
  <si>
    <t>09:48,5</t>
  </si>
  <si>
    <t>06:22,4</t>
  </si>
  <si>
    <t>18:14,0</t>
  </si>
  <si>
    <t>08:25,5</t>
  </si>
  <si>
    <t>00:46,1</t>
  </si>
  <si>
    <t>06:01,4</t>
  </si>
  <si>
    <t>26:10,5</t>
  </si>
  <si>
    <t>34:00,1</t>
  </si>
  <si>
    <t>06:06,9</t>
  </si>
  <si>
    <t>40:13,0</t>
  </si>
  <si>
    <t>06:12,9</t>
  </si>
  <si>
    <t>03:31,3</t>
  </si>
  <si>
    <t>05:15,0</t>
  </si>
  <si>
    <t>34:58,0</t>
  </si>
  <si>
    <t>00:40:13,0</t>
  </si>
  <si>
    <t>32</t>
  </si>
  <si>
    <t>CZE03</t>
  </si>
  <si>
    <t>KAMARAD</t>
  </si>
  <si>
    <t>Jan</t>
  </si>
  <si>
    <t>1312</t>
  </si>
  <si>
    <t>07:53,2</t>
  </si>
  <si>
    <t>06:08,2</t>
  </si>
  <si>
    <t>17:03,8</t>
  </si>
  <si>
    <t>09:10,6</t>
  </si>
  <si>
    <t>05:56,5</t>
  </si>
  <si>
    <t>25:03,6</t>
  </si>
  <si>
    <t>07:59,8</t>
  </si>
  <si>
    <t>06:09,5</t>
  </si>
  <si>
    <t>33:49,9</t>
  </si>
  <si>
    <t>40:16,6</t>
  </si>
  <si>
    <t>03:27,2</t>
  </si>
  <si>
    <t>35:01,6</t>
  </si>
  <si>
    <t>00:40:16,6</t>
  </si>
  <si>
    <t>33</t>
  </si>
  <si>
    <t>SVK11</t>
  </si>
  <si>
    <t>GAJDOSOVCI</t>
  </si>
  <si>
    <t>Oliver</t>
  </si>
  <si>
    <t>FAN Team</t>
  </si>
  <si>
    <t>1220</t>
  </si>
  <si>
    <t>08:22,4</t>
  </si>
  <si>
    <t>01:00,7</t>
  </si>
  <si>
    <t>17:11,5</t>
  </si>
  <si>
    <t>26:14,3</t>
  </si>
  <si>
    <t>09:02,8</t>
  </si>
  <si>
    <t>01:03,7</t>
  </si>
  <si>
    <t>06:18,9</t>
  </si>
  <si>
    <t>33:49,1</t>
  </si>
  <si>
    <t>06:26,4</t>
  </si>
  <si>
    <t>40:20,5</t>
  </si>
  <si>
    <t>06:31,4</t>
  </si>
  <si>
    <t>04:02,3</t>
  </si>
  <si>
    <t>36:35,5</t>
  </si>
  <si>
    <t>00:40:20,5</t>
  </si>
  <si>
    <t>34</t>
  </si>
  <si>
    <t>SVK09</t>
  </si>
  <si>
    <t>CIENIK</t>
  </si>
  <si>
    <t>2210</t>
  </si>
  <si>
    <t>09:17,2</t>
  </si>
  <si>
    <t>06:39,5</t>
  </si>
  <si>
    <t>18:25,3</t>
  </si>
  <si>
    <t>00:58,6</t>
  </si>
  <si>
    <t>06:30,8</t>
  </si>
  <si>
    <t>26:42,0</t>
  </si>
  <si>
    <t>08:16,7</t>
  </si>
  <si>
    <t>34:08,6</t>
  </si>
  <si>
    <t>00:52,4</t>
  </si>
  <si>
    <t>40:39,5</t>
  </si>
  <si>
    <t>03:47,0</t>
  </si>
  <si>
    <t>36:54,5</t>
  </si>
  <si>
    <t>00:40:39,5</t>
  </si>
  <si>
    <t>35</t>
  </si>
  <si>
    <t>113000342</t>
  </si>
  <si>
    <t>MESOTITSCH</t>
  </si>
  <si>
    <t>Sami</t>
  </si>
  <si>
    <t>AUT-KTN</t>
  </si>
  <si>
    <t>SPORTUNION ROSENBACH</t>
  </si>
  <si>
    <t>5103</t>
  </si>
  <si>
    <t>10:52,8</t>
  </si>
  <si>
    <t>06:00,1</t>
  </si>
  <si>
    <t>18:25,1</t>
  </si>
  <si>
    <t>05:45,9</t>
  </si>
  <si>
    <t>25:29,7</t>
  </si>
  <si>
    <t>07:04,6</t>
  </si>
  <si>
    <t>05:56,0</t>
  </si>
  <si>
    <t>09:19,4</t>
  </si>
  <si>
    <t>06:03,3</t>
  </si>
  <si>
    <t>40:57,6</t>
  </si>
  <si>
    <t>03:46,5</t>
  </si>
  <si>
    <t>06:45,0</t>
  </si>
  <si>
    <t>34:12,6</t>
  </si>
  <si>
    <t>00:40:57,6</t>
  </si>
  <si>
    <t>36</t>
  </si>
  <si>
    <t>GER0204</t>
  </si>
  <si>
    <t>GUTMANN</t>
  </si>
  <si>
    <t>Nils</t>
  </si>
  <si>
    <t>1313</t>
  </si>
  <si>
    <t>07:59,1</t>
  </si>
  <si>
    <t>06:05,7</t>
  </si>
  <si>
    <t>17:15,4</t>
  </si>
  <si>
    <t>09:16,3</t>
  </si>
  <si>
    <t>00:59,0</t>
  </si>
  <si>
    <t>05:53,9</t>
  </si>
  <si>
    <t>25:15,8</t>
  </si>
  <si>
    <t>08:00,4</t>
  </si>
  <si>
    <t>01:06,9</t>
  </si>
  <si>
    <t>34:50,7</t>
  </si>
  <si>
    <t>09:34,9</t>
  </si>
  <si>
    <t>41:03,5</t>
  </si>
  <si>
    <t>06:12,8</t>
  </si>
  <si>
    <t>04:04,8</t>
  </si>
  <si>
    <t>35:03,5</t>
  </si>
  <si>
    <t>00:41:03,5</t>
  </si>
  <si>
    <t>37</t>
  </si>
  <si>
    <t>SVK07</t>
  </si>
  <si>
    <t>1233</t>
  </si>
  <si>
    <t>07:57,8</t>
  </si>
  <si>
    <t>00:59,5</t>
  </si>
  <si>
    <t>16:33,2</t>
  </si>
  <si>
    <t>08:35,4</t>
  </si>
  <si>
    <t>06:01,6</t>
  </si>
  <si>
    <t>25:57,6</t>
  </si>
  <si>
    <t>09:24,4</t>
  </si>
  <si>
    <t>06:00,3</t>
  </si>
  <si>
    <t>35:12,2</t>
  </si>
  <si>
    <t>09:14,6</t>
  </si>
  <si>
    <t>00:50,7</t>
  </si>
  <si>
    <t>06:00,8</t>
  </si>
  <si>
    <t>41:12,5</t>
  </si>
  <si>
    <t>03:46,2</t>
  </si>
  <si>
    <t>34:27,5</t>
  </si>
  <si>
    <t>00:41:12,5</t>
  </si>
  <si>
    <t>38</t>
  </si>
  <si>
    <t>GER0044</t>
  </si>
  <si>
    <t>FUCHS</t>
  </si>
  <si>
    <t>GER-BSV-B</t>
  </si>
  <si>
    <t>SC Zellertal-Drachselsried</t>
  </si>
  <si>
    <t>09:08,0</t>
  </si>
  <si>
    <t>17:13,3</t>
  </si>
  <si>
    <t>08:05,3</t>
  </si>
  <si>
    <t>26:23,8</t>
  </si>
  <si>
    <t>09:10,5</t>
  </si>
  <si>
    <t>06:27,1</t>
  </si>
  <si>
    <t>34:41,4</t>
  </si>
  <si>
    <t>08:17,6</t>
  </si>
  <si>
    <t>06:34,0</t>
  </si>
  <si>
    <t>41:29,6</t>
  </si>
  <si>
    <t>06:48,2</t>
  </si>
  <si>
    <t>03:45,4</t>
  </si>
  <si>
    <t>36:59,6</t>
  </si>
  <si>
    <t>00:41:29,6</t>
  </si>
  <si>
    <t>39</t>
  </si>
  <si>
    <t>KAZ07</t>
  </si>
  <si>
    <t>OMAROV</t>
  </si>
  <si>
    <t>Dias</t>
  </si>
  <si>
    <t>1404</t>
  </si>
  <si>
    <t>00:57,2</t>
  </si>
  <si>
    <t>06:09,4</t>
  </si>
  <si>
    <t>18:00,0</t>
  </si>
  <si>
    <t>10:01,0</t>
  </si>
  <si>
    <t>00:52,3</t>
  </si>
  <si>
    <t>25:09,9</t>
  </si>
  <si>
    <t>07:09,9</t>
  </si>
  <si>
    <t>06:07,5</t>
  </si>
  <si>
    <t>35:28,4</t>
  </si>
  <si>
    <t>10:18,5</t>
  </si>
  <si>
    <t>06:18,3</t>
  </si>
  <si>
    <t>41:36,1</t>
  </si>
  <si>
    <t>06:07,7</t>
  </si>
  <si>
    <t>03:34,1</t>
  </si>
  <si>
    <t>34:51,1</t>
  </si>
  <si>
    <t>00:41:36,1</t>
  </si>
  <si>
    <t>40</t>
  </si>
  <si>
    <t>327600019</t>
  </si>
  <si>
    <t>SCHOBER</t>
  </si>
  <si>
    <t>Julian</t>
  </si>
  <si>
    <t>0224</t>
  </si>
  <si>
    <t>07:19,8</t>
  </si>
  <si>
    <t>06:14,4</t>
  </si>
  <si>
    <t>16:01,8</t>
  </si>
  <si>
    <t>08:42,0</t>
  </si>
  <si>
    <t>00:56,2</t>
  </si>
  <si>
    <t>06:07,6</t>
  </si>
  <si>
    <t>24:57,2</t>
  </si>
  <si>
    <t>08:55,4</t>
  </si>
  <si>
    <t>01:01,1</t>
  </si>
  <si>
    <t>06:15,0</t>
  </si>
  <si>
    <t>35:26,1</t>
  </si>
  <si>
    <t>10:28,9</t>
  </si>
  <si>
    <t>06:23,9</t>
  </si>
  <si>
    <t>41:44,0</t>
  </si>
  <si>
    <t>06:17,9</t>
  </si>
  <si>
    <t>03:50,6</t>
  </si>
  <si>
    <t>35:44,0</t>
  </si>
  <si>
    <t>00:41:44,0</t>
  </si>
  <si>
    <t>41</t>
  </si>
  <si>
    <t>KAZ05</t>
  </si>
  <si>
    <t>LITVINOV</t>
  </si>
  <si>
    <t>Yevgeniy</t>
  </si>
  <si>
    <t>3222</t>
  </si>
  <si>
    <t>09:37,6</t>
  </si>
  <si>
    <t>06:14,9</t>
  </si>
  <si>
    <t>18:06,0</t>
  </si>
  <si>
    <t>08:28,4</t>
  </si>
  <si>
    <t>00:52,2</t>
  </si>
  <si>
    <t>05:57,4</t>
  </si>
  <si>
    <t>26:53,3</t>
  </si>
  <si>
    <t>35:43,2</t>
  </si>
  <si>
    <t>42:04,4</t>
  </si>
  <si>
    <t>06:21,2</t>
  </si>
  <si>
    <t>03:42,6</t>
  </si>
  <si>
    <t>35:19,4</t>
  </si>
  <si>
    <t>00:42:04,4</t>
  </si>
  <si>
    <t>42</t>
  </si>
  <si>
    <t>GER0205</t>
  </si>
  <si>
    <t>DOLD</t>
  </si>
  <si>
    <t>Jannis</t>
  </si>
  <si>
    <t>2313</t>
  </si>
  <si>
    <t>08:44,5</t>
  </si>
  <si>
    <t>00:54,8</t>
  </si>
  <si>
    <t>06:11,3</t>
  </si>
  <si>
    <t>18:15,2</t>
  </si>
  <si>
    <t>09:30,7</t>
  </si>
  <si>
    <t>00:52,0</t>
  </si>
  <si>
    <t>06:15,2</t>
  </si>
  <si>
    <t>26:21,5</t>
  </si>
  <si>
    <t>08:06,3</t>
  </si>
  <si>
    <t>35:54,8</t>
  </si>
  <si>
    <t>09:33,3</t>
  </si>
  <si>
    <t>00:48,8</t>
  </si>
  <si>
    <t>06:20,4</t>
  </si>
  <si>
    <t>42:30,2</t>
  </si>
  <si>
    <t>06:35,4</t>
  </si>
  <si>
    <t>03:27,7</t>
  </si>
  <si>
    <t>35:45,2</t>
  </si>
  <si>
    <t>00:42:30,2</t>
  </si>
  <si>
    <t>43</t>
  </si>
  <si>
    <t>504701399</t>
  </si>
  <si>
    <t>URAIN</t>
  </si>
  <si>
    <t>Maximilian</t>
  </si>
  <si>
    <t>AUT-STM</t>
  </si>
  <si>
    <t>WSV RAMSAU/DACHSTEIN</t>
  </si>
  <si>
    <t>3312</t>
  </si>
  <si>
    <t>09:34,5</t>
  </si>
  <si>
    <t>06:01,5</t>
  </si>
  <si>
    <t>19:00,3</t>
  </si>
  <si>
    <t>09:25,8</t>
  </si>
  <si>
    <t>27:15,6</t>
  </si>
  <si>
    <t>08:15,3</t>
  </si>
  <si>
    <t>01:07,2</t>
  </si>
  <si>
    <t>06:12,7</t>
  </si>
  <si>
    <t>36:13,4</t>
  </si>
  <si>
    <t>08:57,8</t>
  </si>
  <si>
    <t>06:20,5</t>
  </si>
  <si>
    <t>42:31,0</t>
  </si>
  <si>
    <t>04:16,9</t>
  </si>
  <si>
    <t>35:46,0</t>
  </si>
  <si>
    <t>00:42:31,0</t>
  </si>
  <si>
    <t>44</t>
  </si>
  <si>
    <t>GBR0001</t>
  </si>
  <si>
    <t>WELSH</t>
  </si>
  <si>
    <t>GBR</t>
  </si>
  <si>
    <t>08:48,2</t>
  </si>
  <si>
    <t>01:12,3</t>
  </si>
  <si>
    <t>06:39,6</t>
  </si>
  <si>
    <t>17:32,4</t>
  </si>
  <si>
    <t>01:01,9</t>
  </si>
  <si>
    <t>25:53,8</t>
  </si>
  <si>
    <t>08:21,4</t>
  </si>
  <si>
    <t>07:03,4</t>
  </si>
  <si>
    <t>35:16,5</t>
  </si>
  <si>
    <t>09:22,7</t>
  </si>
  <si>
    <t>01:07,7</t>
  </si>
  <si>
    <t>07:20,9</t>
  </si>
  <si>
    <t>42:41,9</t>
  </si>
  <si>
    <t>07:25,4</t>
  </si>
  <si>
    <t>04:30,5</t>
  </si>
  <si>
    <t>40:26,9</t>
  </si>
  <si>
    <t>00:42:41,9</t>
  </si>
  <si>
    <t>45</t>
  </si>
  <si>
    <t>GER0056</t>
  </si>
  <si>
    <t>HASELBERGER</t>
  </si>
  <si>
    <t>Jakob</t>
  </si>
  <si>
    <t>WSV Grafenau</t>
  </si>
  <si>
    <t>0421</t>
  </si>
  <si>
    <t>07:42,0</t>
  </si>
  <si>
    <t>06:33,2</t>
  </si>
  <si>
    <t>18:22,4</t>
  </si>
  <si>
    <t>10:40,4</t>
  </si>
  <si>
    <t>01:03,0</t>
  </si>
  <si>
    <t>06:28,8</t>
  </si>
  <si>
    <t>27:39,5</t>
  </si>
  <si>
    <t>09:17,1</t>
  </si>
  <si>
    <t>06:35,8</t>
  </si>
  <si>
    <t>36:10,5</t>
  </si>
  <si>
    <t>08:31,0</t>
  </si>
  <si>
    <t>01:03,9</t>
  </si>
  <si>
    <t>06:33,6</t>
  </si>
  <si>
    <t>42:44,1</t>
  </si>
  <si>
    <t>04:10,4</t>
  </si>
  <si>
    <t>37:29,1</t>
  </si>
  <si>
    <t>00:42:44,1</t>
  </si>
  <si>
    <t>46</t>
  </si>
  <si>
    <t>SVK25</t>
  </si>
  <si>
    <t>KRISTOFIK</t>
  </si>
  <si>
    <t>Simon</t>
  </si>
  <si>
    <t>3212</t>
  </si>
  <si>
    <t>09:46,9</t>
  </si>
  <si>
    <t>06:28,1</t>
  </si>
  <si>
    <t>18:39,0</t>
  </si>
  <si>
    <t>08:52,1</t>
  </si>
  <si>
    <t>00:48,3</t>
  </si>
  <si>
    <t>06:24,5</t>
  </si>
  <si>
    <t>27:02,0</t>
  </si>
  <si>
    <t>08:23,0</t>
  </si>
  <si>
    <t>06:34,2</t>
  </si>
  <si>
    <t>36:07,6</t>
  </si>
  <si>
    <t>09:05,6</t>
  </si>
  <si>
    <t>06:37,0</t>
  </si>
  <si>
    <t>42:57,2</t>
  </si>
  <si>
    <t>06:49,6</t>
  </si>
  <si>
    <t>03:26,1</t>
  </si>
  <si>
    <t>36:57,2</t>
  </si>
  <si>
    <t>00:42:57,2</t>
  </si>
  <si>
    <t>47</t>
  </si>
  <si>
    <t>POL10</t>
  </si>
  <si>
    <t>MILLER</t>
  </si>
  <si>
    <t xml:space="preserve"> Dawid</t>
  </si>
  <si>
    <t>1234</t>
  </si>
  <si>
    <t>08:25,1</t>
  </si>
  <si>
    <t>06:35,3</t>
  </si>
  <si>
    <t>17:16,7</t>
  </si>
  <si>
    <t>08:51,6</t>
  </si>
  <si>
    <t>27:12,0</t>
  </si>
  <si>
    <t>09:55,3</t>
  </si>
  <si>
    <t>01:12,1</t>
  </si>
  <si>
    <t>37:49,4</t>
  </si>
  <si>
    <t>10:37,4</t>
  </si>
  <si>
    <t>06:29,1</t>
  </si>
  <si>
    <t>44:24,8</t>
  </si>
  <si>
    <t>04:00,7</t>
  </si>
  <si>
    <t>07:30,0</t>
  </si>
  <si>
    <t>36:54,8</t>
  </si>
  <si>
    <t>00:44:24,8</t>
  </si>
  <si>
    <t>48</t>
  </si>
  <si>
    <t>606015152</t>
  </si>
  <si>
    <t>RITTER</t>
  </si>
  <si>
    <t>1242</t>
  </si>
  <si>
    <t>08:31,4</t>
  </si>
  <si>
    <t>17:35,5</t>
  </si>
  <si>
    <t>09:04,1</t>
  </si>
  <si>
    <t>28:33,6</t>
  </si>
  <si>
    <t>10:58,1</t>
  </si>
  <si>
    <t>01:10,3</t>
  </si>
  <si>
    <t>37:56,6</t>
  </si>
  <si>
    <t>09:23,0</t>
  </si>
  <si>
    <t>06:38,1</t>
  </si>
  <si>
    <t>44:32,4</t>
  </si>
  <si>
    <t>04:18,0</t>
  </si>
  <si>
    <t>37:47,4</t>
  </si>
  <si>
    <t>00:44:32,4</t>
  </si>
  <si>
    <t>49</t>
  </si>
  <si>
    <t>SVK10</t>
  </si>
  <si>
    <t>SVRCINA</t>
  </si>
  <si>
    <t>Samuel</t>
  </si>
  <si>
    <t>2223</t>
  </si>
  <si>
    <t>09:25,4</t>
  </si>
  <si>
    <t>01:09,0</t>
  </si>
  <si>
    <t>06:37,5</t>
  </si>
  <si>
    <t>18:28,0</t>
  </si>
  <si>
    <t>09:02,6</t>
  </si>
  <si>
    <t>00:59,1</t>
  </si>
  <si>
    <t>06:25,0</t>
  </si>
  <si>
    <t>27:51,3</t>
  </si>
  <si>
    <t>09:23,3</t>
  </si>
  <si>
    <t>01:11,7</t>
  </si>
  <si>
    <t>37:56,5</t>
  </si>
  <si>
    <t>10:05,2</t>
  </si>
  <si>
    <t>06:42,1</t>
  </si>
  <si>
    <t>44:48,8</t>
  </si>
  <si>
    <t>06:52,3</t>
  </si>
  <si>
    <t>04:19,1</t>
  </si>
  <si>
    <t>38:03,8</t>
  </si>
  <si>
    <t>00:44:48,8</t>
  </si>
  <si>
    <t>50</t>
  </si>
  <si>
    <t>SVK26</t>
  </si>
  <si>
    <t>SCHON</t>
  </si>
  <si>
    <t>Adam</t>
  </si>
  <si>
    <t>08:42,6</t>
  </si>
  <si>
    <t>01:02,4</t>
  </si>
  <si>
    <t>06:45,5</t>
  </si>
  <si>
    <t>18:49,8</t>
  </si>
  <si>
    <t>10:07,2</t>
  </si>
  <si>
    <t>00:57,5</t>
  </si>
  <si>
    <t>06:44,8</t>
  </si>
  <si>
    <t>27:41,2</t>
  </si>
  <si>
    <t>08:51,4</t>
  </si>
  <si>
    <t>01:05,4</t>
  </si>
  <si>
    <t>06:50,5</t>
  </si>
  <si>
    <t>37:57,9</t>
  </si>
  <si>
    <t>10:16,7</t>
  </si>
  <si>
    <t>44:50,3</t>
  </si>
  <si>
    <t>06:52,4</t>
  </si>
  <si>
    <t>04:03,8</t>
  </si>
  <si>
    <t>38:50,3</t>
  </si>
  <si>
    <t>00:44:50,3</t>
  </si>
  <si>
    <t>51</t>
  </si>
  <si>
    <t>403402879</t>
  </si>
  <si>
    <t>BEESE</t>
  </si>
  <si>
    <t>Nicolas</t>
  </si>
  <si>
    <t>SCHIKLUB SAALFELDEN</t>
  </si>
  <si>
    <t>08:32,1</t>
  </si>
  <si>
    <t>01:16,8</t>
  </si>
  <si>
    <t>07:05,5</t>
  </si>
  <si>
    <t>18:00,7</t>
  </si>
  <si>
    <t>09:28,6</t>
  </si>
  <si>
    <t>07:27,0</t>
  </si>
  <si>
    <t>28:36,6</t>
  </si>
  <si>
    <t>10:35,9</t>
  </si>
  <si>
    <t>01:20,2</t>
  </si>
  <si>
    <t>07:34,6</t>
  </si>
  <si>
    <t>38:54,5</t>
  </si>
  <si>
    <t>10:17,9</t>
  </si>
  <si>
    <t>01:03,6</t>
  </si>
  <si>
    <t>07:34,9</t>
  </si>
  <si>
    <t>46:32,6</t>
  </si>
  <si>
    <t>07:38,1</t>
  </si>
  <si>
    <t>04:46,9</t>
  </si>
  <si>
    <t>42:47,6</t>
  </si>
  <si>
    <t>00:46:32,6</t>
  </si>
  <si>
    <t>301800917</t>
  </si>
  <si>
    <t>GRUBMÜLLER</t>
  </si>
  <si>
    <t>ASVÖ SC Höhnhart</t>
  </si>
  <si>
    <t>GER0013</t>
  </si>
  <si>
    <t>HEILAND</t>
  </si>
  <si>
    <t>GER-BSV-W</t>
  </si>
  <si>
    <t>SC Partenkirchen</t>
  </si>
  <si>
    <t>GER0024</t>
  </si>
  <si>
    <t>HAFENMAIR</t>
  </si>
  <si>
    <t>GER0028</t>
  </si>
  <si>
    <t>WALLNER</t>
  </si>
  <si>
    <t>Johannes</t>
  </si>
  <si>
    <t>624100172</t>
  </si>
  <si>
    <t>ANKER</t>
  </si>
  <si>
    <t>Matteo Lorenz</t>
  </si>
  <si>
    <t>J19M</t>
  </si>
  <si>
    <t>LLC WALCHSEE</t>
  </si>
  <si>
    <t>1011</t>
  </si>
  <si>
    <t>01:03,3</t>
  </si>
  <si>
    <t>05:05,0</t>
  </si>
  <si>
    <t>00:30,0</t>
  </si>
  <si>
    <t>12:40,1</t>
  </si>
  <si>
    <t>05:51,9</t>
  </si>
  <si>
    <t>04:48,3</t>
  </si>
  <si>
    <t>19:10,1</t>
  </si>
  <si>
    <t>06:30,0</t>
  </si>
  <si>
    <t>04:51,8</t>
  </si>
  <si>
    <t>25:30,3</t>
  </si>
  <si>
    <t>04:49,6</t>
  </si>
  <si>
    <t>34:02,0</t>
  </si>
  <si>
    <t>05:26,2</t>
  </si>
  <si>
    <t>04:13,5</t>
  </si>
  <si>
    <t>02:30,0</t>
  </si>
  <si>
    <t>31:32,0</t>
  </si>
  <si>
    <t>00:34:02,0</t>
  </si>
  <si>
    <t>609600382</t>
  </si>
  <si>
    <t>Magnus</t>
  </si>
  <si>
    <t>2101</t>
  </si>
  <si>
    <t>06:54,8</t>
  </si>
  <si>
    <t>00:55,1</t>
  </si>
  <si>
    <t>04:51,9</t>
  </si>
  <si>
    <t>12:59,4</t>
  </si>
  <si>
    <t>06:04,6</t>
  </si>
  <si>
    <t>00:45,7</t>
  </si>
  <si>
    <t>04:41,0</t>
  </si>
  <si>
    <t>19:00,6</t>
  </si>
  <si>
    <t>06:01,2</t>
  </si>
  <si>
    <t>04:50,4</t>
  </si>
  <si>
    <t>25:21,4</t>
  </si>
  <si>
    <t>06:20,8</t>
  </si>
  <si>
    <t>04:52,1</t>
  </si>
  <si>
    <t>30:35,7</t>
  </si>
  <si>
    <t>05:10,2</t>
  </si>
  <si>
    <t>03:27,1</t>
  </si>
  <si>
    <t>29:05,7</t>
  </si>
  <si>
    <t>00:30:35,7</t>
  </si>
  <si>
    <t>403403082</t>
  </si>
  <si>
    <t>HECHENBERGER</t>
  </si>
  <si>
    <t>1200</t>
  </si>
  <si>
    <t>04:55,8</t>
  </si>
  <si>
    <t>13:20,0</t>
  </si>
  <si>
    <t>04:53,1</t>
  </si>
  <si>
    <t>19:19,5</t>
  </si>
  <si>
    <t>04:57,1</t>
  </si>
  <si>
    <t>25:25,5</t>
  </si>
  <si>
    <t>06:06,0</t>
  </si>
  <si>
    <t>05:05,6</t>
  </si>
  <si>
    <t>30:43,9</t>
  </si>
  <si>
    <t>05:06,9</t>
  </si>
  <si>
    <t>03:30,2</t>
  </si>
  <si>
    <t>29:13,9</t>
  </si>
  <si>
    <t>00:30:43,9</t>
  </si>
  <si>
    <t>606018453</t>
  </si>
  <si>
    <t>GRASBERGER</t>
  </si>
  <si>
    <t>05:06,1</t>
  </si>
  <si>
    <t>12:59,6</t>
  </si>
  <si>
    <t>06:49,8</t>
  </si>
  <si>
    <t>04:52,3</t>
  </si>
  <si>
    <t>19:34,6</t>
  </si>
  <si>
    <t>04:55,5</t>
  </si>
  <si>
    <t>25:37,0</t>
  </si>
  <si>
    <t>00:48,1</t>
  </si>
  <si>
    <t>30:28,3</t>
  </si>
  <si>
    <t>03:33,4</t>
  </si>
  <si>
    <t>02:00,0</t>
  </si>
  <si>
    <t>28:28,3</t>
  </si>
  <si>
    <t>00:30:28,3</t>
  </si>
  <si>
    <t>407600223</t>
  </si>
  <si>
    <t>SCHÖNAIGNER</t>
  </si>
  <si>
    <t>Matthäus</t>
  </si>
  <si>
    <t>UNION ST.VEIT</t>
  </si>
  <si>
    <t>0212</t>
  </si>
  <si>
    <t>06:12,3</t>
  </si>
  <si>
    <t>05:05,9</t>
  </si>
  <si>
    <t>12:57,3</t>
  </si>
  <si>
    <t>00:55,2</t>
  </si>
  <si>
    <t>04:42,1</t>
  </si>
  <si>
    <t>19:21,5</t>
  </si>
  <si>
    <t>06:24,2</t>
  </si>
  <si>
    <t>01:01,6</t>
  </si>
  <si>
    <t>04:43,6</t>
  </si>
  <si>
    <t>26:10,3</t>
  </si>
  <si>
    <t>06:48,8</t>
  </si>
  <si>
    <t>04:50,7</t>
  </si>
  <si>
    <t>34:10,2</t>
  </si>
  <si>
    <t>05:30,6</t>
  </si>
  <si>
    <t>04:03,1</t>
  </si>
  <si>
    <t>31:10,2</t>
  </si>
  <si>
    <t>00:34:10,2</t>
  </si>
  <si>
    <t>623700329</t>
  </si>
  <si>
    <t>PINTER</t>
  </si>
  <si>
    <t>Matti</t>
  </si>
  <si>
    <t>WSV St. Jakob i.H.</t>
  </si>
  <si>
    <t>0132</t>
  </si>
  <si>
    <t>06:14,2</t>
  </si>
  <si>
    <t>05:07,2</t>
  </si>
  <si>
    <t>12:33,4</t>
  </si>
  <si>
    <t>06:19,2</t>
  </si>
  <si>
    <t>04:50,2</t>
  </si>
  <si>
    <t>20:05,1</t>
  </si>
  <si>
    <t>01:01,4</t>
  </si>
  <si>
    <t>04:51,6</t>
  </si>
  <si>
    <t>27:02,9</t>
  </si>
  <si>
    <t>04:59,3</t>
  </si>
  <si>
    <t>31:56,1</t>
  </si>
  <si>
    <t>04:53,2</t>
  </si>
  <si>
    <t>03:39,6</t>
  </si>
  <si>
    <t>28:56,1</t>
  </si>
  <si>
    <t>00:31:56,1</t>
  </si>
  <si>
    <t>402301298</t>
  </si>
  <si>
    <t>RIEDER</t>
  </si>
  <si>
    <t>SC LEOGANG</t>
  </si>
  <si>
    <t>05:23,0</t>
  </si>
  <si>
    <t>13:52,2</t>
  </si>
  <si>
    <t>00:55,9</t>
  </si>
  <si>
    <t>05:18,1</t>
  </si>
  <si>
    <t>21:37,8</t>
  </si>
  <si>
    <t>07:45,6</t>
  </si>
  <si>
    <t>05:29,3</t>
  </si>
  <si>
    <t>28:19,5</t>
  </si>
  <si>
    <t>06:41,7</t>
  </si>
  <si>
    <t>05:35,5</t>
  </si>
  <si>
    <t>30:18,6</t>
  </si>
  <si>
    <t>03:50,7</t>
  </si>
  <si>
    <t>28:48,6</t>
  </si>
  <si>
    <t>00:30:18,6</t>
  </si>
  <si>
    <t>209200282</t>
  </si>
  <si>
    <t>STOCKER</t>
  </si>
  <si>
    <t>Peter</t>
  </si>
  <si>
    <t>AUT-NOE</t>
  </si>
  <si>
    <t>I.SPORTVEREINIGUNG HOHE WAND</t>
  </si>
  <si>
    <t>06:44,1</t>
  </si>
  <si>
    <t>05:31,5</t>
  </si>
  <si>
    <t>13:31,8</t>
  </si>
  <si>
    <t>06:47,7</t>
  </si>
  <si>
    <t>05:10,9</t>
  </si>
  <si>
    <t>21:05,4</t>
  </si>
  <si>
    <t>07:33,6</t>
  </si>
  <si>
    <t>01:07,0</t>
  </si>
  <si>
    <t>05:17,8</t>
  </si>
  <si>
    <t>28:35,8</t>
  </si>
  <si>
    <t>07:30,4</t>
  </si>
  <si>
    <t>01:04,7</t>
  </si>
  <si>
    <t>05:17,1</t>
  </si>
  <si>
    <t>34:00,6</t>
  </si>
  <si>
    <t>05:41,1</t>
  </si>
  <si>
    <t>03:58,5</t>
  </si>
  <si>
    <t>32:00,6</t>
  </si>
  <si>
    <t>00:34:00,6</t>
  </si>
  <si>
    <t>608506367</t>
  </si>
  <si>
    <t>STOLL</t>
  </si>
  <si>
    <t>Laurin</t>
  </si>
  <si>
    <t>2220</t>
  </si>
  <si>
    <t>14:44,8</t>
  </si>
  <si>
    <t>00:57,8</t>
  </si>
  <si>
    <t>05:09,0</t>
  </si>
  <si>
    <t>22:14,9</t>
  </si>
  <si>
    <t>07:30,1</t>
  </si>
  <si>
    <t>01:05,5</t>
  </si>
  <si>
    <t>05:13,7</t>
  </si>
  <si>
    <t>28:39,6</t>
  </si>
  <si>
    <t>06:24,7</t>
  </si>
  <si>
    <t>05:19,4</t>
  </si>
  <si>
    <t>34:49,8</t>
  </si>
  <si>
    <t>05:17,6</t>
  </si>
  <si>
    <t>04:31,2</t>
  </si>
  <si>
    <t>31:49,8</t>
  </si>
  <si>
    <t>00:34:49,8</t>
  </si>
  <si>
    <t>402301287</t>
  </si>
  <si>
    <t>MARGESIN</t>
  </si>
  <si>
    <t>07:27,3</t>
  </si>
  <si>
    <t>01:14,7</t>
  </si>
  <si>
    <t>05:33,2</t>
  </si>
  <si>
    <t>14:55,7</t>
  </si>
  <si>
    <t>07:28,4</t>
  </si>
  <si>
    <t>05:16,5</t>
  </si>
  <si>
    <t>22:00,4</t>
  </si>
  <si>
    <t>07:04,7</t>
  </si>
  <si>
    <t>01:06,1</t>
  </si>
  <si>
    <t>05:18,7</t>
  </si>
  <si>
    <t>29:32,2</t>
  </si>
  <si>
    <t>07:31,8</t>
  </si>
  <si>
    <t>01:07,4</t>
  </si>
  <si>
    <t>05:15,3</t>
  </si>
  <si>
    <t>31:00,9</t>
  </si>
  <si>
    <t>04:50,6</t>
  </si>
  <si>
    <t>03:45,1</t>
  </si>
  <si>
    <t>28:30,9</t>
  </si>
  <si>
    <t>00:31:00,9</t>
  </si>
  <si>
    <t>302200464</t>
  </si>
  <si>
    <t>HAMMER</t>
  </si>
  <si>
    <t>UNION Bad Leonfelden</t>
  </si>
  <si>
    <t>1232</t>
  </si>
  <si>
    <t>07:09,6</t>
  </si>
  <si>
    <t>00:59,9</t>
  </si>
  <si>
    <t>05:28,9</t>
  </si>
  <si>
    <t>14:34,4</t>
  </si>
  <si>
    <t>07:24,8</t>
  </si>
  <si>
    <t>05:19,0</t>
  </si>
  <si>
    <t>22:39,5</t>
  </si>
  <si>
    <t>08:05,1</t>
  </si>
  <si>
    <t>05:21,7</t>
  </si>
  <si>
    <t>30:21,7</t>
  </si>
  <si>
    <t>07:42,2</t>
  </si>
  <si>
    <t>05:34,3</t>
  </si>
  <si>
    <t>36:01,6</t>
  </si>
  <si>
    <t>05:39,9</t>
  </si>
  <si>
    <t>03:57,9</t>
  </si>
  <si>
    <t>04:00,0</t>
  </si>
  <si>
    <t>32:01,6</t>
  </si>
  <si>
    <t>00:36:01,6</t>
  </si>
  <si>
    <t>327600043</t>
  </si>
  <si>
    <t>FORSTER</t>
  </si>
  <si>
    <t>Timon</t>
  </si>
  <si>
    <t>J17M</t>
  </si>
  <si>
    <t>07:52,9</t>
  </si>
  <si>
    <t>05:35,0</t>
  </si>
  <si>
    <t>14:49,8</t>
  </si>
  <si>
    <t>06:56,9</t>
  </si>
  <si>
    <t>05:19,5</t>
  </si>
  <si>
    <t>21:58,6</t>
  </si>
  <si>
    <t>07:08,8</t>
  </si>
  <si>
    <t>01:04,0</t>
  </si>
  <si>
    <t>05:25,3</t>
  </si>
  <si>
    <t>29:00,5</t>
  </si>
  <si>
    <t>07:01,9</t>
  </si>
  <si>
    <t>05:24,9</t>
  </si>
  <si>
    <t>34:27,7</t>
  </si>
  <si>
    <t>05:27,2</t>
  </si>
  <si>
    <t>04:07,0</t>
  </si>
  <si>
    <t>31:57,7</t>
  </si>
  <si>
    <t>00:34:27,7</t>
  </si>
  <si>
    <t>708300223</t>
  </si>
  <si>
    <t>FINK</t>
  </si>
  <si>
    <t>Tobias</t>
  </si>
  <si>
    <t>AUT-VBG</t>
  </si>
  <si>
    <t>SV RIEFENSBERG</t>
  </si>
  <si>
    <t>4402</t>
  </si>
  <si>
    <t>08:24,9</t>
  </si>
  <si>
    <t>01:11,0</t>
  </si>
  <si>
    <t>05:03,9</t>
  </si>
  <si>
    <t>16:27,8</t>
  </si>
  <si>
    <t>08:02,9</t>
  </si>
  <si>
    <t>05:00,0</t>
  </si>
  <si>
    <t>22:37,0</t>
  </si>
  <si>
    <t>06:09,2</t>
  </si>
  <si>
    <t>05:01,5</t>
  </si>
  <si>
    <t>29:42,1</t>
  </si>
  <si>
    <t>07:05,1</t>
  </si>
  <si>
    <t>05:08,3</t>
  </si>
  <si>
    <t>34:57,7</t>
  </si>
  <si>
    <t>05:15,6</t>
  </si>
  <si>
    <t>03:51,8</t>
  </si>
  <si>
    <t>29:57,7</t>
  </si>
  <si>
    <t>00:34:57,7</t>
  </si>
  <si>
    <t>402301169</t>
  </si>
  <si>
    <t>BAUER</t>
  </si>
  <si>
    <t>Marco</t>
  </si>
  <si>
    <t>07:38,7</t>
  </si>
  <si>
    <t>01:14,2</t>
  </si>
  <si>
    <t>05:45,4</t>
  </si>
  <si>
    <t>15:07,7</t>
  </si>
  <si>
    <t>05:12,9</t>
  </si>
  <si>
    <t>22:25,5</t>
  </si>
  <si>
    <t>07:17,8</t>
  </si>
  <si>
    <t>05:28,3</t>
  </si>
  <si>
    <t>29:34,2</t>
  </si>
  <si>
    <t>05:24,2</t>
  </si>
  <si>
    <t>35:01,2</t>
  </si>
  <si>
    <t>05:27,0</t>
  </si>
  <si>
    <t>04:37,3</t>
  </si>
  <si>
    <t>32:31,2</t>
  </si>
  <si>
    <t>00:35:01,2</t>
  </si>
  <si>
    <t>622600223</t>
  </si>
  <si>
    <t>DENNER</t>
  </si>
  <si>
    <t>2323</t>
  </si>
  <si>
    <t>07:38,3</t>
  </si>
  <si>
    <t>05:32,9</t>
  </si>
  <si>
    <t>15:21,9</t>
  </si>
  <si>
    <t>07:43,6</t>
  </si>
  <si>
    <t>05:10,0</t>
  </si>
  <si>
    <t>22:39,7</t>
  </si>
  <si>
    <t>05:11,7</t>
  </si>
  <si>
    <t>30:31,2</t>
  </si>
  <si>
    <t>07:51,5</t>
  </si>
  <si>
    <t>05:17,9</t>
  </si>
  <si>
    <t>36:01,4</t>
  </si>
  <si>
    <t>05:30,2</t>
  </si>
  <si>
    <t>03:43,3</t>
  </si>
  <si>
    <t>00:36:01,4</t>
  </si>
  <si>
    <t>200100652</t>
  </si>
  <si>
    <t>EDER</t>
  </si>
  <si>
    <t>SCHICLUB ST. AEGYD/NEUWALD</t>
  </si>
  <si>
    <t>2433</t>
  </si>
  <si>
    <t>05:20,1</t>
  </si>
  <si>
    <t>15:37,6</t>
  </si>
  <si>
    <t>05:03,8</t>
  </si>
  <si>
    <t>23:20,6</t>
  </si>
  <si>
    <t>07:43,0</t>
  </si>
  <si>
    <t>01:02,9</t>
  </si>
  <si>
    <t>05:00,6</t>
  </si>
  <si>
    <t>31:00,8</t>
  </si>
  <si>
    <t>07:40,2</t>
  </si>
  <si>
    <t>05:02,4</t>
  </si>
  <si>
    <t>36:05,1</t>
  </si>
  <si>
    <t>05:04,3</t>
  </si>
  <si>
    <t>03:59,2</t>
  </si>
  <si>
    <t>30:05,1</t>
  </si>
  <si>
    <t>00:36:05,1</t>
  </si>
  <si>
    <t>403402428</t>
  </si>
  <si>
    <t>OBERSCHNEIDER</t>
  </si>
  <si>
    <t>Florian</t>
  </si>
  <si>
    <t>1113</t>
  </si>
  <si>
    <t>01:11,9</t>
  </si>
  <si>
    <t>14:53,8</t>
  </si>
  <si>
    <t>07:17,6</t>
  </si>
  <si>
    <t>01:04,2</t>
  </si>
  <si>
    <t>05:34,7</t>
  </si>
  <si>
    <t>22:23,3</t>
  </si>
  <si>
    <t>07:29,5</t>
  </si>
  <si>
    <t>01:07,9</t>
  </si>
  <si>
    <t>05:42,8</t>
  </si>
  <si>
    <t>30:47,3</t>
  </si>
  <si>
    <t>08:24,0</t>
  </si>
  <si>
    <t>05:41,0</t>
  </si>
  <si>
    <t>36:42,3</t>
  </si>
  <si>
    <t>04:28,1</t>
  </si>
  <si>
    <t>33:42,3</t>
  </si>
  <si>
    <t>00:36:42,3</t>
  </si>
  <si>
    <t>302200396</t>
  </si>
  <si>
    <t>PEHERSTORFER</t>
  </si>
  <si>
    <t>07:54,6</t>
  </si>
  <si>
    <t>01:17,4</t>
  </si>
  <si>
    <t>05:27,5</t>
  </si>
  <si>
    <t>15:57,7</t>
  </si>
  <si>
    <t>08:03,1</t>
  </si>
  <si>
    <t>01:08,5</t>
  </si>
  <si>
    <t>05:15,8</t>
  </si>
  <si>
    <t>23:18,1</t>
  </si>
  <si>
    <t>01:14,3</t>
  </si>
  <si>
    <t>31:32,2</t>
  </si>
  <si>
    <t>08:14,1</t>
  </si>
  <si>
    <t>01:11,1</t>
  </si>
  <si>
    <t>05:23,6</t>
  </si>
  <si>
    <t>37:01,5</t>
  </si>
  <si>
    <t>04:51,3</t>
  </si>
  <si>
    <t>32:31,5</t>
  </si>
  <si>
    <t>00:37:01,5</t>
  </si>
  <si>
    <t>508200173</t>
  </si>
  <si>
    <t>HARTLEB</t>
  </si>
  <si>
    <t>UNSC Kobenz</t>
  </si>
  <si>
    <t>4222</t>
  </si>
  <si>
    <t>08:56,8</t>
  </si>
  <si>
    <t>01:09,1</t>
  </si>
  <si>
    <t>05:38,0</t>
  </si>
  <si>
    <t>16:41,6</t>
  </si>
  <si>
    <t>07:44,8</t>
  </si>
  <si>
    <t>05:30,9</t>
  </si>
  <si>
    <t>24:36,9</t>
  </si>
  <si>
    <t>07:55,3</t>
  </si>
  <si>
    <t>01:13,3</t>
  </si>
  <si>
    <t>05:31,9</t>
  </si>
  <si>
    <t>32:33,0</t>
  </si>
  <si>
    <t>07:56,1</t>
  </si>
  <si>
    <t>05:39,4</t>
  </si>
  <si>
    <t>38:15,4</t>
  </si>
  <si>
    <t>05:42,4</t>
  </si>
  <si>
    <t>04:34,6</t>
  </si>
  <si>
    <t>33:15,4</t>
  </si>
  <si>
    <t>00:38:15,4</t>
  </si>
  <si>
    <t>113000297</t>
  </si>
  <si>
    <t>SUPANZ</t>
  </si>
  <si>
    <t>2231</t>
  </si>
  <si>
    <t>05:41,9</t>
  </si>
  <si>
    <t>15:48,5</t>
  </si>
  <si>
    <t>07:54,2</t>
  </si>
  <si>
    <t>24:37,6</t>
  </si>
  <si>
    <t>01:07,8</t>
  </si>
  <si>
    <t>32:38,3</t>
  </si>
  <si>
    <t>38:36,7</t>
  </si>
  <si>
    <t>05:58,4</t>
  </si>
  <si>
    <t>04:09,4</t>
  </si>
  <si>
    <t>34:36,7</t>
  </si>
  <si>
    <t>00:38:36,7</t>
  </si>
  <si>
    <t>622600221</t>
  </si>
  <si>
    <t>SCHUSTER</t>
  </si>
  <si>
    <t>Luca</t>
  </si>
  <si>
    <t>3423</t>
  </si>
  <si>
    <t>08:15,2</t>
  </si>
  <si>
    <t>01:02,7</t>
  </si>
  <si>
    <t>05:33,4</t>
  </si>
  <si>
    <t>16:52,4</t>
  </si>
  <si>
    <t>08:37,2</t>
  </si>
  <si>
    <t>05:28,4</t>
  </si>
  <si>
    <t>24:35,6</t>
  </si>
  <si>
    <t>01:03,8</t>
  </si>
  <si>
    <t>05:29,0</t>
  </si>
  <si>
    <t>32:54,9</t>
  </si>
  <si>
    <t>08:19,3</t>
  </si>
  <si>
    <t>38:44,1</t>
  </si>
  <si>
    <t>04:00,6</t>
  </si>
  <si>
    <t>32:44,1</t>
  </si>
  <si>
    <t>00:38:44,1</t>
  </si>
  <si>
    <t>703900970</t>
  </si>
  <si>
    <t>KÜNDIG</t>
  </si>
  <si>
    <t>SV MELLAU</t>
  </si>
  <si>
    <t>3221</t>
  </si>
  <si>
    <t>08:44,8</t>
  </si>
  <si>
    <t>01:11,6</t>
  </si>
  <si>
    <t>05:52,8</t>
  </si>
  <si>
    <t>16:56,4</t>
  </si>
  <si>
    <t>08:11,6</t>
  </si>
  <si>
    <t>25:26,4</t>
  </si>
  <si>
    <t>08:30,0</t>
  </si>
  <si>
    <t>33:18,8</t>
  </si>
  <si>
    <t>07:52,4</t>
  </si>
  <si>
    <t>06:13,4</t>
  </si>
  <si>
    <t>39:29,6</t>
  </si>
  <si>
    <t>04:14,9</t>
  </si>
  <si>
    <t>35:29,6</t>
  </si>
  <si>
    <t>00:39:29,6</t>
  </si>
  <si>
    <t>704900178</t>
  </si>
  <si>
    <t>PURIN</t>
  </si>
  <si>
    <t>SV SULZBERG</t>
  </si>
  <si>
    <t>3115</t>
  </si>
  <si>
    <t>08:52,2</t>
  </si>
  <si>
    <t>01:08,7</t>
  </si>
  <si>
    <t>06:02,1</t>
  </si>
  <si>
    <t>17:16,8</t>
  </si>
  <si>
    <t>08:24,6</t>
  </si>
  <si>
    <t>01:40,4</t>
  </si>
  <si>
    <t>06:04,0</t>
  </si>
  <si>
    <t>25:46,6</t>
  </si>
  <si>
    <t>08:29,8</t>
  </si>
  <si>
    <t>01:32,4</t>
  </si>
  <si>
    <t>06:15,9</t>
  </si>
  <si>
    <t>35:59,4</t>
  </si>
  <si>
    <t>10:12,8</t>
  </si>
  <si>
    <t>01:14,1</t>
  </si>
  <si>
    <t>06:17,8</t>
  </si>
  <si>
    <t>42:25,3</t>
  </si>
  <si>
    <t>06:25,9</t>
  </si>
  <si>
    <t>05:35,6</t>
  </si>
  <si>
    <t>37:25,3</t>
  </si>
  <si>
    <t>00:42:25,3</t>
  </si>
  <si>
    <t>622600233</t>
  </si>
  <si>
    <t>RESCH</t>
  </si>
  <si>
    <t>4242</t>
  </si>
  <si>
    <t>09:31,4</t>
  </si>
  <si>
    <t>06:13,2</t>
  </si>
  <si>
    <t>17:48,5</t>
  </si>
  <si>
    <t>27:52,9</t>
  </si>
  <si>
    <t>10:04,4</t>
  </si>
  <si>
    <t>01:15,2</t>
  </si>
  <si>
    <t>36:42,6</t>
  </si>
  <si>
    <t>08:49,7</t>
  </si>
  <si>
    <t>01:00,1</t>
  </si>
  <si>
    <t>06:38,8</t>
  </si>
  <si>
    <t>43:24,2</t>
  </si>
  <si>
    <t>06:41,6</t>
  </si>
  <si>
    <t>04:19,6</t>
  </si>
  <si>
    <t>37:24,2</t>
  </si>
  <si>
    <t>00:43:24,2</t>
  </si>
  <si>
    <t>404500694</t>
  </si>
  <si>
    <t>SKIKLUB UNKEN</t>
  </si>
  <si>
    <t>608506376</t>
  </si>
  <si>
    <t>VATER</t>
  </si>
  <si>
    <t>Karl</t>
  </si>
  <si>
    <t>GER0063</t>
  </si>
  <si>
    <t>GER0030</t>
  </si>
  <si>
    <t>GER0084</t>
  </si>
  <si>
    <t>GER0068</t>
  </si>
  <si>
    <t>GER0062</t>
  </si>
  <si>
    <t>GER0050</t>
  </si>
  <si>
    <t>GER0046</t>
  </si>
  <si>
    <t>GER0031</t>
  </si>
  <si>
    <t>GER0040</t>
  </si>
  <si>
    <t>GER0075</t>
  </si>
  <si>
    <t>GER0150</t>
  </si>
  <si>
    <t>GER0033</t>
  </si>
  <si>
    <t>GER0060</t>
  </si>
  <si>
    <t>GER0054</t>
  </si>
  <si>
    <t>GER0039</t>
  </si>
  <si>
    <t>POL14</t>
  </si>
  <si>
    <t>GER0053</t>
  </si>
  <si>
    <t>BIH04</t>
  </si>
  <si>
    <t>POL11</t>
  </si>
  <si>
    <t>GER0070</t>
  </si>
  <si>
    <t>GER0036</t>
  </si>
  <si>
    <t>GER0055</t>
  </si>
  <si>
    <t>GER0067</t>
  </si>
  <si>
    <t>POL12</t>
  </si>
  <si>
    <t>POL13</t>
  </si>
  <si>
    <t>BIH02</t>
  </si>
  <si>
    <t>GER0037</t>
  </si>
  <si>
    <t>GER0087</t>
  </si>
  <si>
    <t>HÖVEL</t>
  </si>
  <si>
    <t>Justus</t>
  </si>
  <si>
    <t>G-J17M</t>
  </si>
  <si>
    <t>SV Tambach Dietharz</t>
  </si>
  <si>
    <t>01:05,1</t>
  </si>
  <si>
    <t>05:12,1</t>
  </si>
  <si>
    <t>13:39,4</t>
  </si>
  <si>
    <t>04:59,0</t>
  </si>
  <si>
    <t>19:59,0</t>
  </si>
  <si>
    <t>06:19,6</t>
  </si>
  <si>
    <t>01:05,3</t>
  </si>
  <si>
    <t>05:05,3</t>
  </si>
  <si>
    <t>27:28,0</t>
  </si>
  <si>
    <t>05:09,7</t>
  </si>
  <si>
    <t>32:36,2</t>
  </si>
  <si>
    <t>05:08,2</t>
  </si>
  <si>
    <t>04:26,4</t>
  </si>
  <si>
    <t>30:36,2</t>
  </si>
  <si>
    <t>00:32:36,2</t>
  </si>
  <si>
    <t>GER0086</t>
  </si>
  <si>
    <t>TYSS</t>
  </si>
  <si>
    <t>1130</t>
  </si>
  <si>
    <t>01:07,5</t>
  </si>
  <si>
    <t>05:06,5</t>
  </si>
  <si>
    <t>13:37,6</t>
  </si>
  <si>
    <t>00:57,6</t>
  </si>
  <si>
    <t>21:52,5</t>
  </si>
  <si>
    <t>08:14,9</t>
  </si>
  <si>
    <t>01:15,3</t>
  </si>
  <si>
    <t>05:20,4</t>
  </si>
  <si>
    <t>28:12,4</t>
  </si>
  <si>
    <t>06:19,9</t>
  </si>
  <si>
    <t>00:56,5</t>
  </si>
  <si>
    <t>05:14,6</t>
  </si>
  <si>
    <t>33:27,6</t>
  </si>
  <si>
    <t>05:15,2</t>
  </si>
  <si>
    <t>30:57,6</t>
  </si>
  <si>
    <t>00:33:27,6</t>
  </si>
  <si>
    <t>GER0200</t>
  </si>
  <si>
    <t>SCHRAAG</t>
  </si>
  <si>
    <t>Jilian</t>
  </si>
  <si>
    <t>2113</t>
  </si>
  <si>
    <t>07:23,2</t>
  </si>
  <si>
    <t>00:53,2</t>
  </si>
  <si>
    <t>05:21,1</t>
  </si>
  <si>
    <t>13:57,3</t>
  </si>
  <si>
    <t>06:34,1</t>
  </si>
  <si>
    <t>00:47,9</t>
  </si>
  <si>
    <t>05:07,5</t>
  </si>
  <si>
    <t>20:36,8</t>
  </si>
  <si>
    <t>28:14,2</t>
  </si>
  <si>
    <t>07:37,4</t>
  </si>
  <si>
    <t>00:47,4</t>
  </si>
  <si>
    <t>05:11,1</t>
  </si>
  <si>
    <t>33:28,4</t>
  </si>
  <si>
    <t>05:14,2</t>
  </si>
  <si>
    <t>03:21,6</t>
  </si>
  <si>
    <t>03:30,0</t>
  </si>
  <si>
    <t>29:58,4</t>
  </si>
  <si>
    <t>00:33:28,4</t>
  </si>
  <si>
    <t>SVK27</t>
  </si>
  <si>
    <t>ZLEVSKY</t>
  </si>
  <si>
    <t>Filip</t>
  </si>
  <si>
    <t>07:42,3</t>
  </si>
  <si>
    <t>05:29,9</t>
  </si>
  <si>
    <t>14:00,6</t>
  </si>
  <si>
    <t>01:00,6</t>
  </si>
  <si>
    <t>05:08,1</t>
  </si>
  <si>
    <t>21:08,3</t>
  </si>
  <si>
    <t>07:07,7</t>
  </si>
  <si>
    <t>05:20,5</t>
  </si>
  <si>
    <t>28:21,8</t>
  </si>
  <si>
    <t>07:13,5</t>
  </si>
  <si>
    <t>05:35,9</t>
  </si>
  <si>
    <t>33:49,6</t>
  </si>
  <si>
    <t>05:27,8</t>
  </si>
  <si>
    <t>04:08,7</t>
  </si>
  <si>
    <t>31:49,6</t>
  </si>
  <si>
    <t>00:33:49,6</t>
  </si>
  <si>
    <t>SVK04</t>
  </si>
  <si>
    <t>KOVAC</t>
  </si>
  <si>
    <t>ZPSport</t>
  </si>
  <si>
    <t>0221</t>
  </si>
  <si>
    <t>06:22,8</t>
  </si>
  <si>
    <t>05:16,8</t>
  </si>
  <si>
    <t>13:34,2</t>
  </si>
  <si>
    <t>07:11,4</t>
  </si>
  <si>
    <t>05:08,6</t>
  </si>
  <si>
    <t>21:11,2</t>
  </si>
  <si>
    <t>07:37,0</t>
  </si>
  <si>
    <t>01:06,4</t>
  </si>
  <si>
    <t>05:22,0</t>
  </si>
  <si>
    <t>28:13,0</t>
  </si>
  <si>
    <t>05:27,4</t>
  </si>
  <si>
    <t>33:55,2</t>
  </si>
  <si>
    <t>05:42,2</t>
  </si>
  <si>
    <t>31:25,2</t>
  </si>
  <si>
    <t>00:33:55,2</t>
  </si>
  <si>
    <t>GER-08</t>
  </si>
  <si>
    <t>KOLLMANN</t>
  </si>
  <si>
    <t>Lasse</t>
  </si>
  <si>
    <t>1210</t>
  </si>
  <si>
    <t>07:19,5</t>
  </si>
  <si>
    <t>01:08,9</t>
  </si>
  <si>
    <t>05:31,0</t>
  </si>
  <si>
    <t>14:53,4</t>
  </si>
  <si>
    <t>07:33,9</t>
  </si>
  <si>
    <t>05:20,0</t>
  </si>
  <si>
    <t>22:02,2</t>
  </si>
  <si>
    <t>05:24,7</t>
  </si>
  <si>
    <t>28:41,4</t>
  </si>
  <si>
    <t>06:39,2</t>
  </si>
  <si>
    <t>05:29,7</t>
  </si>
  <si>
    <t>34:01,5</t>
  </si>
  <si>
    <t>04:17,5</t>
  </si>
  <si>
    <t>32:01,5</t>
  </si>
  <si>
    <t>00:34:01,5</t>
  </si>
  <si>
    <t>UKR-03</t>
  </si>
  <si>
    <t>FIRTSOVYCH</t>
  </si>
  <si>
    <t>Andrii</t>
  </si>
  <si>
    <t>UKR-Youth</t>
  </si>
  <si>
    <t>Lviv</t>
  </si>
  <si>
    <t>06:33,7</t>
  </si>
  <si>
    <t>05:29,8</t>
  </si>
  <si>
    <t>13:24,2</t>
  </si>
  <si>
    <t>05:19,6</t>
  </si>
  <si>
    <t>21:00,7</t>
  </si>
  <si>
    <t>07:36,5</t>
  </si>
  <si>
    <t>05:27,7</t>
  </si>
  <si>
    <t>28:36,1</t>
  </si>
  <si>
    <t>07:35,4</t>
  </si>
  <si>
    <t>05:31,7</t>
  </si>
  <si>
    <t>34:05,4</t>
  </si>
  <si>
    <t>03:45,5</t>
  </si>
  <si>
    <t>31:35,4</t>
  </si>
  <si>
    <t>00:34:05,4</t>
  </si>
  <si>
    <t>GER0104</t>
  </si>
  <si>
    <t>Yannik</t>
  </si>
  <si>
    <t>DAV Ulm</t>
  </si>
  <si>
    <t>2221</t>
  </si>
  <si>
    <t>01:15,6</t>
  </si>
  <si>
    <t>05:10,4</t>
  </si>
  <si>
    <t>14:55,8</t>
  </si>
  <si>
    <t>07:21,0</t>
  </si>
  <si>
    <t>22:19,7</t>
  </si>
  <si>
    <t>07:23,9</t>
  </si>
  <si>
    <t>01:15,9</t>
  </si>
  <si>
    <t>04:58,9</t>
  </si>
  <si>
    <t>29:13,0</t>
  </si>
  <si>
    <t>05:06,7</t>
  </si>
  <si>
    <t>34:24,5</t>
  </si>
  <si>
    <t>05:11,5</t>
  </si>
  <si>
    <t>04:46,7</t>
  </si>
  <si>
    <t>30:54,5</t>
  </si>
  <si>
    <t>00:34:24,5</t>
  </si>
  <si>
    <t>GER-09</t>
  </si>
  <si>
    <t>WITTEN</t>
  </si>
  <si>
    <t>Felix</t>
  </si>
  <si>
    <t>WSV Bad Berleburg</t>
  </si>
  <si>
    <t>0323</t>
  </si>
  <si>
    <t>06:24,4</t>
  </si>
  <si>
    <t>05:17,4</t>
  </si>
  <si>
    <t>14:10,8</t>
  </si>
  <si>
    <t>07:46,4</t>
  </si>
  <si>
    <t>21:43,5</t>
  </si>
  <si>
    <t>07:32,7</t>
  </si>
  <si>
    <t>05:21,8</t>
  </si>
  <si>
    <t>29:40,1</t>
  </si>
  <si>
    <t>07:56,6</t>
  </si>
  <si>
    <t>35:09,3</t>
  </si>
  <si>
    <t>05:29,2</t>
  </si>
  <si>
    <t>03:44,6</t>
  </si>
  <si>
    <t>31:09,3</t>
  </si>
  <si>
    <t>00:35:09,3</t>
  </si>
  <si>
    <t>GER0090</t>
  </si>
  <si>
    <t>WOITEK</t>
  </si>
  <si>
    <t>Jonas</t>
  </si>
  <si>
    <t>SC Mittenwald</t>
  </si>
  <si>
    <t>01:15,1</t>
  </si>
  <si>
    <t>05:40,2</t>
  </si>
  <si>
    <t>15:24,3</t>
  </si>
  <si>
    <t>05:36,6</t>
  </si>
  <si>
    <t>22:39,0</t>
  </si>
  <si>
    <t>01:20,9</t>
  </si>
  <si>
    <t>30:07,1</t>
  </si>
  <si>
    <t>07:28,1</t>
  </si>
  <si>
    <t>36:05,0</t>
  </si>
  <si>
    <t>05:57,9</t>
  </si>
  <si>
    <t>04:39,0</t>
  </si>
  <si>
    <t>34:05,0</t>
  </si>
  <si>
    <t>00:36:05,0</t>
  </si>
  <si>
    <t>GER0094</t>
  </si>
  <si>
    <t>BRETSCHNEIDER</t>
  </si>
  <si>
    <t>Arthur</t>
  </si>
  <si>
    <t>SV Hermsdorf / EdS-A</t>
  </si>
  <si>
    <t>2123</t>
  </si>
  <si>
    <t>07:43,7</t>
  </si>
  <si>
    <t>01:11,2</t>
  </si>
  <si>
    <t>05:22,4</t>
  </si>
  <si>
    <t>14:39,9</t>
  </si>
  <si>
    <t>06:56,2</t>
  </si>
  <si>
    <t>05:17,2</t>
  </si>
  <si>
    <t>22:20,5</t>
  </si>
  <si>
    <t>07:40,6</t>
  </si>
  <si>
    <t>01:11,3</t>
  </si>
  <si>
    <t>30:30,1</t>
  </si>
  <si>
    <t>08:09,6</t>
  </si>
  <si>
    <t>05:27,3</t>
  </si>
  <si>
    <t>36:05,4</t>
  </si>
  <si>
    <t>05:35,3</t>
  </si>
  <si>
    <t>04:24,7</t>
  </si>
  <si>
    <t>32:05,4</t>
  </si>
  <si>
    <t>00:36:05,4</t>
  </si>
  <si>
    <t>GER0093</t>
  </si>
  <si>
    <t>FROHS</t>
  </si>
  <si>
    <t>Julius</t>
  </si>
  <si>
    <t>TuS Dippoldiswalde / EdS-A</t>
  </si>
  <si>
    <t>2310</t>
  </si>
  <si>
    <t>07:49,9</t>
  </si>
  <si>
    <t>01:09,2</t>
  </si>
  <si>
    <t>05:26,8</t>
  </si>
  <si>
    <t>16:15,1</t>
  </si>
  <si>
    <t>08:25,2</t>
  </si>
  <si>
    <t>23:51,2</t>
  </si>
  <si>
    <t>07:36,1</t>
  </si>
  <si>
    <t>01:09,8</t>
  </si>
  <si>
    <t>05:46,2</t>
  </si>
  <si>
    <t>30:46,0</t>
  </si>
  <si>
    <t>36:38,0</t>
  </si>
  <si>
    <t>05:52,0</t>
  </si>
  <si>
    <t>04:33,6</t>
  </si>
  <si>
    <t>33:38,0</t>
  </si>
  <si>
    <t>00:36:38,0</t>
  </si>
  <si>
    <t>GER0092</t>
  </si>
  <si>
    <t>PFAU</t>
  </si>
  <si>
    <t>Hannes</t>
  </si>
  <si>
    <t>SG Stahl Schmiedeberg / EdS-A</t>
  </si>
  <si>
    <t>2212</t>
  </si>
  <si>
    <t>08:04,4</t>
  </si>
  <si>
    <t>01:20,7</t>
  </si>
  <si>
    <t>05:33,5</t>
  </si>
  <si>
    <t>15:44,5</t>
  </si>
  <si>
    <t>07:40,1</t>
  </si>
  <si>
    <t>05:22,3</t>
  </si>
  <si>
    <t>23:25,5</t>
  </si>
  <si>
    <t>07:41,0</t>
  </si>
  <si>
    <t>01:20,1</t>
  </si>
  <si>
    <t>05:40,0</t>
  </si>
  <si>
    <t>31:29,6</t>
  </si>
  <si>
    <t>08:04,1</t>
  </si>
  <si>
    <t>05:53,3</t>
  </si>
  <si>
    <t>37:19,2</t>
  </si>
  <si>
    <t>05:49,6</t>
  </si>
  <si>
    <t>04:47,7</t>
  </si>
  <si>
    <t>33:49,2</t>
  </si>
  <si>
    <t>00:37:19,2</t>
  </si>
  <si>
    <t>GER0074</t>
  </si>
  <si>
    <t>SCHURIG</t>
  </si>
  <si>
    <t>Kurt</t>
  </si>
  <si>
    <t>07:39,1</t>
  </si>
  <si>
    <t>01:26,0</t>
  </si>
  <si>
    <t>05:33,8</t>
  </si>
  <si>
    <t>15:28,6</t>
  </si>
  <si>
    <t>01:19,1</t>
  </si>
  <si>
    <t>05:20,2</t>
  </si>
  <si>
    <t>24:09,9</t>
  </si>
  <si>
    <t>08:41,3</t>
  </si>
  <si>
    <t>01:29,2</t>
  </si>
  <si>
    <t>05:32,6</t>
  </si>
  <si>
    <t>31:59,6</t>
  </si>
  <si>
    <t>07:49,7</t>
  </si>
  <si>
    <t>01:18,3</t>
  </si>
  <si>
    <t>37:29,7</t>
  </si>
  <si>
    <t>05:30,1</t>
  </si>
  <si>
    <t>33:29,7</t>
  </si>
  <si>
    <t>00:37:29,7</t>
  </si>
  <si>
    <t>GER0077</t>
  </si>
  <si>
    <t>PUMP</t>
  </si>
  <si>
    <t>Leonard</t>
  </si>
  <si>
    <t>SG Klotzsche / EdS-A</t>
  </si>
  <si>
    <t>2331</t>
  </si>
  <si>
    <t>01:18,9</t>
  </si>
  <si>
    <t>16:01,1</t>
  </si>
  <si>
    <t>08:06,4</t>
  </si>
  <si>
    <t>05:13,4</t>
  </si>
  <si>
    <t>24:30,0</t>
  </si>
  <si>
    <t>08:28,9</t>
  </si>
  <si>
    <t>01:29,1</t>
  </si>
  <si>
    <t>05:21,0</t>
  </si>
  <si>
    <t>31:56,6</t>
  </si>
  <si>
    <t>37:47,3</t>
  </si>
  <si>
    <t>05:50,7</t>
  </si>
  <si>
    <t>05:08,8</t>
  </si>
  <si>
    <t>33:17,3</t>
  </si>
  <si>
    <t>00:37:47,3</t>
  </si>
  <si>
    <t>GER0091</t>
  </si>
  <si>
    <t>WALTER</t>
  </si>
  <si>
    <t>1303</t>
  </si>
  <si>
    <t>07:27,4</t>
  </si>
  <si>
    <t>01:10,9</t>
  </si>
  <si>
    <t>05:38,2</t>
  </si>
  <si>
    <t>15:46,3</t>
  </si>
  <si>
    <t>08:18,9</t>
  </si>
  <si>
    <t>05:31,4</t>
  </si>
  <si>
    <t>23:02,0</t>
  </si>
  <si>
    <t>05:45,2</t>
  </si>
  <si>
    <t>31:46,3</t>
  </si>
  <si>
    <t>08:44,3</t>
  </si>
  <si>
    <t>37:51,4</t>
  </si>
  <si>
    <t>04:48,4</t>
  </si>
  <si>
    <t>34:21,4</t>
  </si>
  <si>
    <t>00:37:51,4</t>
  </si>
  <si>
    <t>GER-04</t>
  </si>
  <si>
    <t>PREUße</t>
  </si>
  <si>
    <t>Christoph</t>
  </si>
  <si>
    <t>SV Eintracht Frankenhain</t>
  </si>
  <si>
    <t>07:44,3</t>
  </si>
  <si>
    <t>16:12,5</t>
  </si>
  <si>
    <t>08:28,2</t>
  </si>
  <si>
    <t>01:15,8</t>
  </si>
  <si>
    <t>23:20,8</t>
  </si>
  <si>
    <t>01:23,9</t>
  </si>
  <si>
    <t>05:34,2</t>
  </si>
  <si>
    <t>08:40,7</t>
  </si>
  <si>
    <t>01:21,2</t>
  </si>
  <si>
    <t>05:39,7</t>
  </si>
  <si>
    <t>37:52,0</t>
  </si>
  <si>
    <t>05:50,5</t>
  </si>
  <si>
    <t>05:15,1</t>
  </si>
  <si>
    <t>34:22,0</t>
  </si>
  <si>
    <t>00:37:52,0</t>
  </si>
  <si>
    <t>GER-05</t>
  </si>
  <si>
    <t>FUNK</t>
  </si>
  <si>
    <t>Kimi Lennox</t>
  </si>
  <si>
    <t>08:11,7</t>
  </si>
  <si>
    <t>05:50,2</t>
  </si>
  <si>
    <t>16:28,0</t>
  </si>
  <si>
    <t>08:16,3</t>
  </si>
  <si>
    <t>01:02,3</t>
  </si>
  <si>
    <t>08:39,3</t>
  </si>
  <si>
    <t>01:12,7</t>
  </si>
  <si>
    <t>32:41,2</t>
  </si>
  <si>
    <t>01:09,3</t>
  </si>
  <si>
    <t>05:44,8</t>
  </si>
  <si>
    <t>38:25,9</t>
  </si>
  <si>
    <t>05:44,7</t>
  </si>
  <si>
    <t>04:36,4</t>
  </si>
  <si>
    <t>33:55,9</t>
  </si>
  <si>
    <t>00:38:25,9</t>
  </si>
  <si>
    <t>GER0103</t>
  </si>
  <si>
    <t>ACHATZ</t>
  </si>
  <si>
    <t>3455</t>
  </si>
  <si>
    <t>01:06,8</t>
  </si>
  <si>
    <t>16:04,9</t>
  </si>
  <si>
    <t>08:00,5</t>
  </si>
  <si>
    <t>04:56,2</t>
  </si>
  <si>
    <t>25:00,0</t>
  </si>
  <si>
    <t>08:55,1</t>
  </si>
  <si>
    <t>01:11,4</t>
  </si>
  <si>
    <t>33:45,7</t>
  </si>
  <si>
    <t>08:45,7</t>
  </si>
  <si>
    <t>38:58,3</t>
  </si>
  <si>
    <t>05:12,6</t>
  </si>
  <si>
    <t>04:13,3</t>
  </si>
  <si>
    <t>00:38:58,3</t>
  </si>
  <si>
    <t>GER0073</t>
  </si>
  <si>
    <t>MESSERSCHMIDT</t>
  </si>
  <si>
    <t>Nico</t>
  </si>
  <si>
    <t>05:42,5</t>
  </si>
  <si>
    <t>16:22,4</t>
  </si>
  <si>
    <t>08:38,8</t>
  </si>
  <si>
    <t>05:38,4</t>
  </si>
  <si>
    <t>31:42,3</t>
  </si>
  <si>
    <t>15:19,9</t>
  </si>
  <si>
    <t>01:29,9</t>
  </si>
  <si>
    <t>05:47,8</t>
  </si>
  <si>
    <t>33:12,3</t>
  </si>
  <si>
    <t>01:28,3</t>
  </si>
  <si>
    <t>39:11,7</t>
  </si>
  <si>
    <t>05:59,4</t>
  </si>
  <si>
    <t>05:39,2</t>
  </si>
  <si>
    <t>35:11,7</t>
  </si>
  <si>
    <t>00:39:11,7</t>
  </si>
  <si>
    <t>SVK16</t>
  </si>
  <si>
    <t>RUSKO</t>
  </si>
  <si>
    <t>01:27,4</t>
  </si>
  <si>
    <t>06:07,8</t>
  </si>
  <si>
    <t>08:16,8</t>
  </si>
  <si>
    <t>01:21,8</t>
  </si>
  <si>
    <t>26:16,8</t>
  </si>
  <si>
    <t>09:15,2</t>
  </si>
  <si>
    <t>01:37,5</t>
  </si>
  <si>
    <t>05:57,8</t>
  </si>
  <si>
    <t>34:33,8</t>
  </si>
  <si>
    <t>06:07,1</t>
  </si>
  <si>
    <t>40:53,3</t>
  </si>
  <si>
    <t>06:19,5</t>
  </si>
  <si>
    <t>05:56,6</t>
  </si>
  <si>
    <t>36:53,3</t>
  </si>
  <si>
    <t>00:40:53,3</t>
  </si>
  <si>
    <t>BIH03</t>
  </si>
  <si>
    <t>KOSMAJAC</t>
  </si>
  <si>
    <t>Njegos</t>
  </si>
  <si>
    <t>BIH</t>
  </si>
  <si>
    <t>4433</t>
  </si>
  <si>
    <t>09:47,2</t>
  </si>
  <si>
    <t>01:16,7</t>
  </si>
  <si>
    <t>06:16,9</t>
  </si>
  <si>
    <t>09:34,3</t>
  </si>
  <si>
    <t>06:14,6</t>
  </si>
  <si>
    <t>28:50,8</t>
  </si>
  <si>
    <t>09:29,3</t>
  </si>
  <si>
    <t>01:17,2</t>
  </si>
  <si>
    <t>06:29,5</t>
  </si>
  <si>
    <t>38:17,9</t>
  </si>
  <si>
    <t>09:27,1</t>
  </si>
  <si>
    <t>06:34,9</t>
  </si>
  <si>
    <t>45:03,6</t>
  </si>
  <si>
    <t>06:45,7</t>
  </si>
  <si>
    <t>04:54,1</t>
  </si>
  <si>
    <t>07:00,0</t>
  </si>
  <si>
    <t>38:03,6</t>
  </si>
  <si>
    <t>00:45:03,6</t>
  </si>
  <si>
    <t>BIH01</t>
  </si>
  <si>
    <t>KLACAR</t>
  </si>
  <si>
    <t>Petar</t>
  </si>
  <si>
    <t>3442</t>
  </si>
  <si>
    <t>09:58,5</t>
  </si>
  <si>
    <t>01:55,1</t>
  </si>
  <si>
    <t>06:22,9</t>
  </si>
  <si>
    <t>19:46,1</t>
  </si>
  <si>
    <t>09:47,6</t>
  </si>
  <si>
    <t>01:17,5</t>
  </si>
  <si>
    <t>30:15,2</t>
  </si>
  <si>
    <t>10:29,1</t>
  </si>
  <si>
    <t>01:35,2</t>
  </si>
  <si>
    <t>06:43,1</t>
  </si>
  <si>
    <t>39:28,7</t>
  </si>
  <si>
    <t>09:13,5</t>
  </si>
  <si>
    <t>06:49,5</t>
  </si>
  <si>
    <t>46:26,1</t>
  </si>
  <si>
    <t>39:56,1</t>
  </si>
  <si>
    <t>00:46:26,1</t>
  </si>
  <si>
    <t>UKR29</t>
  </si>
  <si>
    <t>TARASIUK</t>
  </si>
  <si>
    <t>Taras</t>
  </si>
  <si>
    <t>GER0116</t>
  </si>
  <si>
    <t>RID</t>
  </si>
  <si>
    <t>Joseph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</si>
</sst>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F4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7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ppd\Documents\Ski123\Analyse_Excel-Export-Templates\2025-04_Ski123-Analyse_AC-BIA_ShIND-Men-Women_Zeiten_V.2.1-20241207.xlsx" TargetMode="External"/><Relationship Id="rId1" Type="http://schemas.openxmlformats.org/officeDocument/2006/relationships/externalLinkPath" Target="file:///C:\Users\seppd\Documents\Ski123\Analyse_Excel-Export-Templates\2025-04_Ski123-Analyse_AC-BIA_ShIND-Men-Women_Zeiten_V.2.1-20241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-Spalten-Beschreibung"/>
      <sheetName val="Categories (2)"/>
      <sheetName val="Categories (3)"/>
      <sheetName val="Categories"/>
      <sheetName val="Participants"/>
      <sheetName val="ResultsMenWomen"/>
      <sheetName val="Men-Analyse"/>
      <sheetName val="Women-Analyse"/>
      <sheetName val="Men-GMen-ShIND"/>
      <sheetName val="JM22-GJM22-ShIND"/>
      <sheetName val="JM19-ShIND"/>
      <sheetName val="JM17-ShIND"/>
      <sheetName val="G-JM19-ShIND"/>
      <sheetName val="G-JM17-ShIND"/>
      <sheetName val="Women-G-Women-ShIND"/>
      <sheetName val="JW22-GJW22-ShIND"/>
      <sheetName val="JW19-ShIND"/>
      <sheetName val="JW17-ShIND"/>
      <sheetName val="G-JW19-ShIND"/>
      <sheetName val="G-JW17-ShIND"/>
      <sheetName val="Tabelle2"/>
    </sheetNames>
    <sheetDataSet>
      <sheetData sheetId="0"/>
      <sheetData sheetId="1"/>
      <sheetData sheetId="2"/>
      <sheetData sheetId="3"/>
      <sheetData sheetId="4">
        <row r="2">
          <cell r="A2" t="str">
            <v>200100652</v>
          </cell>
          <cell r="B2" t="str">
            <v>EDER</v>
          </cell>
          <cell r="C2" t="str">
            <v>Samuel</v>
          </cell>
          <cell r="D2" t="str">
            <v>M</v>
          </cell>
          <cell r="E2" t="str">
            <v>AUT-NOE</v>
          </cell>
          <cell r="F2" t="str">
            <v>SCHICLUB ST. AEGYD/NEUWALD</v>
          </cell>
          <cell r="G2">
            <v>39685</v>
          </cell>
          <cell r="H2">
            <v>2008</v>
          </cell>
          <cell r="I2" t="str">
            <v>J17M</v>
          </cell>
          <cell r="J2" t="b">
            <v>0</v>
          </cell>
          <cell r="K2" t="str">
            <v>&lt;AUT&gt;</v>
          </cell>
        </row>
        <row r="3">
          <cell r="A3" t="str">
            <v>209200282</v>
          </cell>
          <cell r="B3" t="str">
            <v>STOCKER</v>
          </cell>
          <cell r="C3" t="str">
            <v>Peter</v>
          </cell>
          <cell r="D3" t="str">
            <v>M</v>
          </cell>
          <cell r="E3" t="str">
            <v>AUT-NOE</v>
          </cell>
          <cell r="F3" t="str">
            <v>I.SPORTVEREINIGUNG HOHE WAND</v>
          </cell>
          <cell r="G3">
            <v>39049</v>
          </cell>
          <cell r="H3">
            <v>2006</v>
          </cell>
          <cell r="I3" t="str">
            <v>J19M</v>
          </cell>
          <cell r="J3" t="b">
            <v>0</v>
          </cell>
          <cell r="K3" t="str">
            <v>&lt;AUT&gt;</v>
          </cell>
        </row>
        <row r="4">
          <cell r="A4" t="str">
            <v>400100668</v>
          </cell>
          <cell r="B4" t="str">
            <v>LANGEGGER</v>
          </cell>
          <cell r="C4" t="str">
            <v>Christian</v>
          </cell>
          <cell r="D4" t="str">
            <v>M</v>
          </cell>
          <cell r="E4" t="str">
            <v>AUT-SBG</v>
          </cell>
          <cell r="F4" t="str">
            <v>SCHIKLUB MARIA ALM</v>
          </cell>
          <cell r="G4">
            <v>36896</v>
          </cell>
          <cell r="H4">
            <v>2001</v>
          </cell>
          <cell r="I4" t="str">
            <v>SM</v>
          </cell>
          <cell r="J4" t="b">
            <v>0</v>
          </cell>
          <cell r="K4" t="str">
            <v>&lt;AUT&gt;</v>
          </cell>
        </row>
        <row r="5">
          <cell r="A5" t="str">
            <v>400100718</v>
          </cell>
          <cell r="B5" t="str">
            <v>DANKL</v>
          </cell>
          <cell r="C5" t="str">
            <v>Thomas</v>
          </cell>
          <cell r="D5" t="str">
            <v>M</v>
          </cell>
          <cell r="E5" t="str">
            <v>AUT-SBG</v>
          </cell>
          <cell r="F5" t="str">
            <v>SCHIKLUB MARIA ALM</v>
          </cell>
          <cell r="G5">
            <v>38455</v>
          </cell>
          <cell r="H5">
            <v>2005</v>
          </cell>
          <cell r="I5" t="str">
            <v>J22M</v>
          </cell>
          <cell r="J5" t="b">
            <v>0</v>
          </cell>
          <cell r="K5" t="str">
            <v>&lt;AUT&gt;</v>
          </cell>
        </row>
        <row r="6">
          <cell r="A6" t="str">
            <v>403403082</v>
          </cell>
          <cell r="B6" t="str">
            <v>HECHENBERGER</v>
          </cell>
          <cell r="C6" t="str">
            <v>Simon</v>
          </cell>
          <cell r="D6" t="str">
            <v>M</v>
          </cell>
          <cell r="E6" t="str">
            <v>AUT-SBG</v>
          </cell>
          <cell r="F6" t="str">
            <v>SCHIKLUB SAALFELDEN</v>
          </cell>
          <cell r="G6">
            <v>39332</v>
          </cell>
          <cell r="H6">
            <v>2007</v>
          </cell>
          <cell r="I6" t="str">
            <v>J19M</v>
          </cell>
          <cell r="J6" t="b">
            <v>0</v>
          </cell>
          <cell r="K6" t="str">
            <v>&lt;AUT&gt;</v>
          </cell>
        </row>
        <row r="7">
          <cell r="A7" t="str">
            <v>400900444</v>
          </cell>
          <cell r="B7" t="str">
            <v>MILLINGER</v>
          </cell>
          <cell r="C7" t="str">
            <v>Anna</v>
          </cell>
          <cell r="D7" t="str">
            <v>W</v>
          </cell>
          <cell r="E7" t="str">
            <v>AUT-SBG</v>
          </cell>
          <cell r="F7" t="str">
            <v>SKIKLUB ST.MARTIN</v>
          </cell>
          <cell r="G7">
            <v>38638</v>
          </cell>
          <cell r="H7">
            <v>2005</v>
          </cell>
          <cell r="I7" t="str">
            <v>J22W</v>
          </cell>
          <cell r="J7" t="b">
            <v>0</v>
          </cell>
          <cell r="K7" t="str">
            <v>&lt;AUT&gt;</v>
          </cell>
        </row>
        <row r="8">
          <cell r="A8" t="str">
            <v>401200280</v>
          </cell>
          <cell r="B8" t="str">
            <v>MÜLLAUER</v>
          </cell>
          <cell r="C8" t="str">
            <v>Fabian</v>
          </cell>
          <cell r="D8" t="str">
            <v>M</v>
          </cell>
          <cell r="E8" t="str">
            <v>AUT-SBG</v>
          </cell>
          <cell r="F8" t="str">
            <v>HSV SAALFELDEN</v>
          </cell>
          <cell r="G8">
            <v>37654</v>
          </cell>
          <cell r="H8">
            <v>2003</v>
          </cell>
          <cell r="I8" t="str">
            <v>J22M</v>
          </cell>
          <cell r="J8" t="b">
            <v>0</v>
          </cell>
          <cell r="K8" t="str">
            <v>&lt;AUT&gt;</v>
          </cell>
        </row>
        <row r="9">
          <cell r="A9" t="str">
            <v>401200283</v>
          </cell>
          <cell r="B9" t="str">
            <v>LIENBACHER</v>
          </cell>
          <cell r="C9" t="str">
            <v>Pascal</v>
          </cell>
          <cell r="D9" t="str">
            <v>M</v>
          </cell>
          <cell r="E9" t="str">
            <v>AUT-SBG</v>
          </cell>
          <cell r="F9" t="str">
            <v>HSV SAALFELDEN</v>
          </cell>
          <cell r="G9">
            <v>36737</v>
          </cell>
          <cell r="H9">
            <v>2000</v>
          </cell>
          <cell r="I9" t="str">
            <v>SM</v>
          </cell>
          <cell r="J9" t="b">
            <v>0</v>
          </cell>
          <cell r="K9" t="str">
            <v>&lt;AUT&gt;</v>
          </cell>
        </row>
        <row r="10">
          <cell r="A10" t="str">
            <v>401200305</v>
          </cell>
          <cell r="B10" t="str">
            <v>NEUMAYR</v>
          </cell>
          <cell r="C10" t="str">
            <v>David</v>
          </cell>
          <cell r="D10" t="str">
            <v>M</v>
          </cell>
          <cell r="E10" t="str">
            <v>AUT-SBG</v>
          </cell>
          <cell r="F10" t="str">
            <v>HSV SAALFELDEN</v>
          </cell>
          <cell r="G10">
            <v>37483</v>
          </cell>
          <cell r="H10">
            <v>2002</v>
          </cell>
          <cell r="I10" t="str">
            <v>SM</v>
          </cell>
          <cell r="J10" t="b">
            <v>0</v>
          </cell>
          <cell r="K10" t="str">
            <v>&lt;AUT&gt;</v>
          </cell>
        </row>
        <row r="11">
          <cell r="A11" t="str">
            <v>401200315</v>
          </cell>
          <cell r="B11" t="str">
            <v>PÖHL</v>
          </cell>
          <cell r="C11" t="str">
            <v>Kira</v>
          </cell>
          <cell r="D11" t="str">
            <v>W</v>
          </cell>
          <cell r="E11" t="str">
            <v>AUT-SBG</v>
          </cell>
          <cell r="F11" t="str">
            <v>HSV SAALFELDEN</v>
          </cell>
          <cell r="G11">
            <v>40119</v>
          </cell>
          <cell r="H11">
            <v>2009</v>
          </cell>
          <cell r="I11" t="str">
            <v>J17W</v>
          </cell>
          <cell r="J11" t="b">
            <v>0</v>
          </cell>
          <cell r="K11" t="str">
            <v>&lt;AUT&gt;</v>
          </cell>
        </row>
        <row r="12">
          <cell r="A12" t="str">
            <v>402200712</v>
          </cell>
          <cell r="B12" t="str">
            <v>MARCHL</v>
          </cell>
          <cell r="C12" t="str">
            <v>Thomas</v>
          </cell>
          <cell r="D12" t="str">
            <v>M</v>
          </cell>
          <cell r="E12" t="str">
            <v>AUT-SBG</v>
          </cell>
          <cell r="F12" t="str">
            <v>SKIKLUB KUCHL</v>
          </cell>
          <cell r="G12">
            <v>38407</v>
          </cell>
          <cell r="H12">
            <v>2005</v>
          </cell>
          <cell r="I12" t="str">
            <v>J22M</v>
          </cell>
          <cell r="J12" t="b">
            <v>0</v>
          </cell>
          <cell r="K12" t="str">
            <v>&lt;AUT&gt;</v>
          </cell>
        </row>
        <row r="13">
          <cell r="A13" t="str">
            <v>402200763</v>
          </cell>
          <cell r="B13" t="str">
            <v>JOST</v>
          </cell>
          <cell r="C13" t="str">
            <v>Celina</v>
          </cell>
          <cell r="D13" t="str">
            <v>W</v>
          </cell>
          <cell r="E13" t="str">
            <v>AUT-SBG</v>
          </cell>
          <cell r="F13" t="str">
            <v>SKIKLUB KUCHL</v>
          </cell>
          <cell r="G13">
            <v>39592</v>
          </cell>
          <cell r="H13">
            <v>2008</v>
          </cell>
          <cell r="I13" t="str">
            <v>J17W</v>
          </cell>
          <cell r="J13" t="b">
            <v>0</v>
          </cell>
          <cell r="K13" t="str">
            <v>&lt;AUT&gt;</v>
          </cell>
        </row>
        <row r="14">
          <cell r="A14" t="str">
            <v>402301169</v>
          </cell>
          <cell r="B14" t="str">
            <v>BAUER</v>
          </cell>
          <cell r="C14" t="str">
            <v>Marco</v>
          </cell>
          <cell r="D14" t="str">
            <v>M</v>
          </cell>
          <cell r="E14" t="str">
            <v>AUT-SBG</v>
          </cell>
          <cell r="F14" t="str">
            <v>SC LEOGANG</v>
          </cell>
          <cell r="G14">
            <v>39756</v>
          </cell>
          <cell r="H14">
            <v>2008</v>
          </cell>
          <cell r="I14" t="str">
            <v>J17M</v>
          </cell>
          <cell r="J14" t="b">
            <v>0</v>
          </cell>
          <cell r="K14" t="str">
            <v>&lt;AUT&gt;</v>
          </cell>
        </row>
        <row r="15">
          <cell r="A15" t="str">
            <v>402301181</v>
          </cell>
          <cell r="B15" t="str">
            <v>EDER</v>
          </cell>
          <cell r="C15" t="str">
            <v>Simone</v>
          </cell>
          <cell r="D15" t="str">
            <v>W</v>
          </cell>
          <cell r="E15" t="str">
            <v>AUT-SBG</v>
          </cell>
          <cell r="F15" t="str">
            <v>SC LEOGANG</v>
          </cell>
          <cell r="G15">
            <v>39715</v>
          </cell>
          <cell r="H15">
            <v>2008</v>
          </cell>
          <cell r="I15" t="str">
            <v>J17W</v>
          </cell>
          <cell r="J15" t="b">
            <v>0</v>
          </cell>
          <cell r="K15" t="str">
            <v>&lt;AUT&gt;</v>
          </cell>
        </row>
        <row r="16">
          <cell r="A16" t="str">
            <v>402301192</v>
          </cell>
          <cell r="B16" t="str">
            <v>HIRSCHBICHLER</v>
          </cell>
          <cell r="C16" t="str">
            <v>Leonie</v>
          </cell>
          <cell r="D16" t="str">
            <v>W</v>
          </cell>
          <cell r="E16" t="str">
            <v>AUT-SBG</v>
          </cell>
          <cell r="F16" t="str">
            <v>SC LEOGANG</v>
          </cell>
          <cell r="G16">
            <v>39926</v>
          </cell>
          <cell r="H16">
            <v>2009</v>
          </cell>
          <cell r="I16" t="str">
            <v>J17W</v>
          </cell>
          <cell r="J16" t="b">
            <v>0</v>
          </cell>
          <cell r="K16" t="str">
            <v>&lt;AUT&gt;</v>
          </cell>
        </row>
        <row r="17">
          <cell r="A17" t="str">
            <v>403402428</v>
          </cell>
          <cell r="B17" t="str">
            <v>OBERSCHNEIDER</v>
          </cell>
          <cell r="C17" t="str">
            <v>Florian</v>
          </cell>
          <cell r="D17" t="str">
            <v>M</v>
          </cell>
          <cell r="E17" t="str">
            <v>AUT-SBG</v>
          </cell>
          <cell r="F17" t="str">
            <v>SCHIKLUB SAALFELDEN</v>
          </cell>
          <cell r="G17">
            <v>39680</v>
          </cell>
          <cell r="H17">
            <v>2008</v>
          </cell>
          <cell r="I17" t="str">
            <v>J17M</v>
          </cell>
          <cell r="J17" t="b">
            <v>0</v>
          </cell>
          <cell r="K17" t="str">
            <v>&lt;AUT&gt;</v>
          </cell>
        </row>
        <row r="18">
          <cell r="A18" t="str">
            <v>404500694</v>
          </cell>
          <cell r="B18" t="str">
            <v>RICHTER</v>
          </cell>
          <cell r="C18" t="str">
            <v>Tobias</v>
          </cell>
          <cell r="D18" t="str">
            <v>M</v>
          </cell>
          <cell r="E18" t="str">
            <v>AUT-SBG</v>
          </cell>
          <cell r="F18" t="str">
            <v>SKIKLUB UNKEN</v>
          </cell>
          <cell r="G18">
            <v>39927</v>
          </cell>
          <cell r="H18">
            <v>2009</v>
          </cell>
          <cell r="I18" t="str">
            <v>J17M</v>
          </cell>
          <cell r="J18" t="b">
            <v>0</v>
          </cell>
          <cell r="K18" t="str">
            <v>&lt;AUT&gt;</v>
          </cell>
        </row>
        <row r="19">
          <cell r="A19" t="str">
            <v>405700396</v>
          </cell>
          <cell r="B19" t="str">
            <v>ANHAUS</v>
          </cell>
          <cell r="C19" t="str">
            <v>Wilma</v>
          </cell>
          <cell r="D19" t="str">
            <v>W</v>
          </cell>
          <cell r="E19" t="str">
            <v>AUT-SBG</v>
          </cell>
          <cell r="F19" t="str">
            <v>USC-NEUKIRCHEN</v>
          </cell>
          <cell r="G19">
            <v>37845</v>
          </cell>
          <cell r="H19">
            <v>2003</v>
          </cell>
          <cell r="I19" t="str">
            <v>J22W</v>
          </cell>
          <cell r="J19" t="b">
            <v>0</v>
          </cell>
          <cell r="K19" t="str">
            <v>&lt;AUT&gt;</v>
          </cell>
        </row>
        <row r="20">
          <cell r="A20" t="str">
            <v>407400828</v>
          </cell>
          <cell r="B20" t="str">
            <v>HEIGL</v>
          </cell>
          <cell r="C20" t="str">
            <v>Selina</v>
          </cell>
          <cell r="D20" t="str">
            <v>W</v>
          </cell>
          <cell r="E20" t="str">
            <v>AUT-SBG</v>
          </cell>
          <cell r="F20" t="str">
            <v>USC ALTENMARKT/ZAUCHENSEE</v>
          </cell>
          <cell r="G20">
            <v>38100</v>
          </cell>
          <cell r="H20">
            <v>2004</v>
          </cell>
          <cell r="I20" t="str">
            <v>J22W</v>
          </cell>
          <cell r="J20" t="b">
            <v>0</v>
          </cell>
          <cell r="K20" t="str">
            <v>&lt;AUT&gt;</v>
          </cell>
        </row>
        <row r="21">
          <cell r="A21" t="str">
            <v>504701551</v>
          </cell>
          <cell r="B21" t="str">
            <v>SCHREMPF</v>
          </cell>
          <cell r="C21" t="str">
            <v>Louisa</v>
          </cell>
          <cell r="D21" t="str">
            <v>W</v>
          </cell>
          <cell r="E21" t="str">
            <v>AUT-STM</v>
          </cell>
          <cell r="F21" t="str">
            <v>WSV RAMSAU/DACHSTEIN</v>
          </cell>
          <cell r="G21">
            <v>39821</v>
          </cell>
          <cell r="H21">
            <v>2009</v>
          </cell>
          <cell r="I21" t="str">
            <v>J17W</v>
          </cell>
          <cell r="J21" t="b">
            <v>0</v>
          </cell>
          <cell r="K21" t="str">
            <v>&lt;AUT&gt;</v>
          </cell>
        </row>
        <row r="22">
          <cell r="A22" t="str">
            <v>606012303</v>
          </cell>
          <cell r="B22" t="str">
            <v>FUCHS</v>
          </cell>
          <cell r="C22" t="str">
            <v>Lilly</v>
          </cell>
          <cell r="D22" t="str">
            <v>W</v>
          </cell>
          <cell r="E22" t="str">
            <v>AUT-TIR</v>
          </cell>
          <cell r="F22" t="str">
            <v>KITZBÜHELER SKI CLUB</v>
          </cell>
          <cell r="G22">
            <v>39032</v>
          </cell>
          <cell r="H22">
            <v>2006</v>
          </cell>
          <cell r="I22" t="str">
            <v>J19W</v>
          </cell>
          <cell r="J22" t="b">
            <v>0</v>
          </cell>
          <cell r="K22" t="str">
            <v>&lt;AUT&gt;</v>
          </cell>
        </row>
        <row r="23">
          <cell r="A23" t="str">
            <v>606015152</v>
          </cell>
          <cell r="B23" t="str">
            <v>RITTER</v>
          </cell>
          <cell r="C23" t="str">
            <v>Paul</v>
          </cell>
          <cell r="D23" t="str">
            <v>M</v>
          </cell>
          <cell r="E23" t="str">
            <v>AUT-TIR</v>
          </cell>
          <cell r="F23" t="str">
            <v>KITZBÜHELER SKI CLUB</v>
          </cell>
          <cell r="G23">
            <v>38477</v>
          </cell>
          <cell r="H23">
            <v>2005</v>
          </cell>
          <cell r="I23" t="str">
            <v>J22M</v>
          </cell>
          <cell r="J23" t="b">
            <v>0</v>
          </cell>
          <cell r="K23" t="str">
            <v>&lt;AUT&gt;</v>
          </cell>
        </row>
        <row r="24">
          <cell r="A24" t="str">
            <v>606017239</v>
          </cell>
          <cell r="B24" t="str">
            <v>PROSSER</v>
          </cell>
          <cell r="C24" t="str">
            <v>Mathias</v>
          </cell>
          <cell r="D24" t="str">
            <v>M</v>
          </cell>
          <cell r="E24" t="str">
            <v>AUT-TIR</v>
          </cell>
          <cell r="F24" t="str">
            <v>KITZBÜHELER SKI CLUB</v>
          </cell>
          <cell r="G24">
            <v>38500</v>
          </cell>
          <cell r="H24">
            <v>2005</v>
          </cell>
          <cell r="I24" t="str">
            <v>J22M</v>
          </cell>
          <cell r="J24" t="b">
            <v>0</v>
          </cell>
          <cell r="K24" t="str">
            <v>&lt;AUT&gt;</v>
          </cell>
        </row>
        <row r="25">
          <cell r="A25" t="str">
            <v>606018453</v>
          </cell>
          <cell r="B25" t="str">
            <v>GRASBERGER</v>
          </cell>
          <cell r="C25" t="str">
            <v>Simon</v>
          </cell>
          <cell r="D25" t="str">
            <v>M</v>
          </cell>
          <cell r="E25" t="str">
            <v>AUT-TIR</v>
          </cell>
          <cell r="F25" t="str">
            <v>KITZBÜHELER SKI CLUB</v>
          </cell>
          <cell r="G25">
            <v>39083</v>
          </cell>
          <cell r="H25">
            <v>2007</v>
          </cell>
          <cell r="I25" t="str">
            <v>J19M</v>
          </cell>
          <cell r="J25" t="b">
            <v>0</v>
          </cell>
          <cell r="K25" t="str">
            <v>&lt;AUT&gt;</v>
          </cell>
        </row>
        <row r="26">
          <cell r="A26" t="str">
            <v>608506320</v>
          </cell>
          <cell r="B26" t="str">
            <v>HÄMMERLE</v>
          </cell>
          <cell r="C26" t="str">
            <v>Bente</v>
          </cell>
          <cell r="D26" t="str">
            <v>W</v>
          </cell>
          <cell r="E26" t="str">
            <v>AUT-TIR</v>
          </cell>
          <cell r="F26" t="str">
            <v>SKI-CLUB SEEFELD</v>
          </cell>
          <cell r="G26">
            <v>39556</v>
          </cell>
          <cell r="H26">
            <v>2008</v>
          </cell>
          <cell r="I26" t="str">
            <v>J17W</v>
          </cell>
          <cell r="J26" t="b">
            <v>0</v>
          </cell>
          <cell r="K26" t="str">
            <v>&lt;AUT&gt;</v>
          </cell>
        </row>
        <row r="27">
          <cell r="A27" t="str">
            <v>609600360</v>
          </cell>
          <cell r="B27" t="str">
            <v>STEINER</v>
          </cell>
          <cell r="C27" t="str">
            <v>Raphael</v>
          </cell>
          <cell r="D27" t="str">
            <v>M</v>
          </cell>
          <cell r="E27" t="str">
            <v>AUT-TIR</v>
          </cell>
          <cell r="F27" t="str">
            <v>SKI-CLUB SEEFELD</v>
          </cell>
          <cell r="G27">
            <v>37574</v>
          </cell>
          <cell r="H27">
            <v>2002</v>
          </cell>
          <cell r="I27" t="str">
            <v>SM</v>
          </cell>
          <cell r="J27" t="b">
            <v>0</v>
          </cell>
          <cell r="K27" t="str">
            <v>&lt;AUT&gt;</v>
          </cell>
        </row>
        <row r="28">
          <cell r="A28" t="str">
            <v>609600382</v>
          </cell>
          <cell r="B28" t="str">
            <v>STEINER</v>
          </cell>
          <cell r="C28" t="str">
            <v>Magnus</v>
          </cell>
          <cell r="D28" t="str">
            <v>M</v>
          </cell>
          <cell r="E28" t="str">
            <v>AUT-TIR</v>
          </cell>
          <cell r="F28" t="str">
            <v>SKI-CLUB SEEFELD</v>
          </cell>
          <cell r="G28">
            <v>38884</v>
          </cell>
          <cell r="H28">
            <v>2006</v>
          </cell>
          <cell r="I28" t="str">
            <v>J19M</v>
          </cell>
          <cell r="J28" t="b">
            <v>0</v>
          </cell>
          <cell r="K28" t="str">
            <v>&lt;AUT&gt;</v>
          </cell>
        </row>
        <row r="29">
          <cell r="A29" t="str">
            <v>608506367</v>
          </cell>
          <cell r="B29" t="str">
            <v>STOLL</v>
          </cell>
          <cell r="C29" t="str">
            <v>Laurin</v>
          </cell>
          <cell r="D29" t="str">
            <v>M</v>
          </cell>
          <cell r="E29" t="str">
            <v>AUT-TIR</v>
          </cell>
          <cell r="F29" t="str">
            <v>SKI-CLUB SEEFELD</v>
          </cell>
          <cell r="G29">
            <v>39065</v>
          </cell>
          <cell r="H29">
            <v>2006</v>
          </cell>
          <cell r="I29" t="str">
            <v>J19M</v>
          </cell>
          <cell r="J29" t="b">
            <v>0</v>
          </cell>
          <cell r="K29" t="str">
            <v>&lt;AUT&gt;</v>
          </cell>
        </row>
        <row r="30">
          <cell r="A30" t="str">
            <v>608506376</v>
          </cell>
          <cell r="B30" t="str">
            <v>VATER</v>
          </cell>
          <cell r="C30" t="str">
            <v>Karl</v>
          </cell>
          <cell r="D30" t="str">
            <v>M</v>
          </cell>
          <cell r="E30" t="str">
            <v>AUT-TIR</v>
          </cell>
          <cell r="F30" t="str">
            <v>SKI-CLUB SEEFELD</v>
          </cell>
          <cell r="G30">
            <v>39456</v>
          </cell>
          <cell r="H30">
            <v>2008</v>
          </cell>
          <cell r="I30" t="str">
            <v>J17M</v>
          </cell>
          <cell r="J30" t="b">
            <v>0</v>
          </cell>
          <cell r="K30" t="str">
            <v>&lt;AUT&gt;</v>
          </cell>
        </row>
        <row r="31">
          <cell r="A31" t="str">
            <v>613400446</v>
          </cell>
          <cell r="B31" t="str">
            <v>PÜRGY</v>
          </cell>
          <cell r="C31" t="str">
            <v>Katharina</v>
          </cell>
          <cell r="D31" t="str">
            <v>W</v>
          </cell>
          <cell r="E31" t="str">
            <v>AUT-TIR</v>
          </cell>
          <cell r="F31" t="str">
            <v>SC LEUTASCH</v>
          </cell>
          <cell r="G31">
            <v>39153</v>
          </cell>
          <cell r="H31">
            <v>2007</v>
          </cell>
          <cell r="I31" t="str">
            <v>J19W</v>
          </cell>
          <cell r="J31" t="b">
            <v>0</v>
          </cell>
          <cell r="K31" t="str">
            <v>&lt;AUT&gt;</v>
          </cell>
        </row>
        <row r="32">
          <cell r="A32" t="str">
            <v>613400549</v>
          </cell>
          <cell r="B32" t="str">
            <v>ZALLINGER</v>
          </cell>
          <cell r="C32" t="str">
            <v>Lisa</v>
          </cell>
          <cell r="D32" t="str">
            <v>W</v>
          </cell>
          <cell r="E32" t="str">
            <v>AUT-TIR</v>
          </cell>
          <cell r="F32" t="str">
            <v>SC LEUTASCH</v>
          </cell>
          <cell r="G32">
            <v>39706</v>
          </cell>
          <cell r="H32">
            <v>2008</v>
          </cell>
          <cell r="I32" t="str">
            <v>J17W</v>
          </cell>
          <cell r="J32" t="b">
            <v>0</v>
          </cell>
          <cell r="K32" t="str">
            <v>&lt;AUT&gt;</v>
          </cell>
        </row>
        <row r="33">
          <cell r="A33" t="str">
            <v>622600221</v>
          </cell>
          <cell r="B33" t="str">
            <v>SCHUSTER</v>
          </cell>
          <cell r="C33" t="str">
            <v>Luca</v>
          </cell>
          <cell r="D33" t="str">
            <v>M</v>
          </cell>
          <cell r="E33" t="str">
            <v>AUT-TIR</v>
          </cell>
          <cell r="F33" t="str">
            <v>HEERESSPORTVEREIN HOCHFILZEN</v>
          </cell>
          <cell r="G33">
            <v>39505</v>
          </cell>
          <cell r="H33">
            <v>2008</v>
          </cell>
          <cell r="I33" t="str">
            <v>J17M</v>
          </cell>
          <cell r="J33" t="b">
            <v>0</v>
          </cell>
          <cell r="K33" t="str">
            <v>&lt;AUT&gt;</v>
          </cell>
        </row>
        <row r="34">
          <cell r="A34" t="str">
            <v>622600223</v>
          </cell>
          <cell r="B34" t="str">
            <v>DENNER</v>
          </cell>
          <cell r="C34" t="str">
            <v>Tim</v>
          </cell>
          <cell r="D34" t="str">
            <v>M</v>
          </cell>
          <cell r="E34" t="str">
            <v>AUT-TIR</v>
          </cell>
          <cell r="F34" t="str">
            <v>HEERESSPORTVEREIN HOCHFILZEN</v>
          </cell>
          <cell r="G34">
            <v>40060</v>
          </cell>
          <cell r="H34">
            <v>2009</v>
          </cell>
          <cell r="I34" t="str">
            <v>J17M</v>
          </cell>
          <cell r="J34" t="b">
            <v>0</v>
          </cell>
          <cell r="K34" t="str">
            <v>&lt;AUT&gt;</v>
          </cell>
        </row>
        <row r="35">
          <cell r="A35" t="str">
            <v>623700329</v>
          </cell>
          <cell r="B35" t="str">
            <v>PINTER</v>
          </cell>
          <cell r="C35" t="str">
            <v>Matti</v>
          </cell>
          <cell r="D35" t="str">
            <v>M</v>
          </cell>
          <cell r="E35" t="str">
            <v>AUT-TIR</v>
          </cell>
          <cell r="F35" t="str">
            <v>WSV St. Jakob i.H.</v>
          </cell>
          <cell r="G35">
            <v>39129</v>
          </cell>
          <cell r="H35">
            <v>2007</v>
          </cell>
          <cell r="I35" t="str">
            <v>J19M</v>
          </cell>
          <cell r="J35" t="b">
            <v>0</v>
          </cell>
          <cell r="K35" t="str">
            <v>&lt;AUT&gt;</v>
          </cell>
        </row>
        <row r="36">
          <cell r="A36" t="str">
            <v>624100172</v>
          </cell>
          <cell r="B36" t="str">
            <v>ANKER</v>
          </cell>
          <cell r="C36" t="str">
            <v>Matteo Lorenz</v>
          </cell>
          <cell r="D36" t="str">
            <v>M</v>
          </cell>
          <cell r="E36" t="str">
            <v>AUT-TIR</v>
          </cell>
          <cell r="F36" t="str">
            <v>LLC WALCHSEE</v>
          </cell>
          <cell r="G36">
            <v>39045</v>
          </cell>
          <cell r="H36">
            <v>2006</v>
          </cell>
          <cell r="I36" t="str">
            <v>J19M</v>
          </cell>
          <cell r="J36" t="b">
            <v>0</v>
          </cell>
          <cell r="K36" t="str">
            <v>&lt;AUT&gt;</v>
          </cell>
        </row>
        <row r="37">
          <cell r="A37" t="str">
            <v>629800283</v>
          </cell>
          <cell r="B37" t="str">
            <v>AIGNER</v>
          </cell>
          <cell r="C37" t="str">
            <v>Nele</v>
          </cell>
          <cell r="D37" t="str">
            <v>W</v>
          </cell>
          <cell r="E37" t="str">
            <v>AUT-TIR</v>
          </cell>
          <cell r="F37" t="str">
            <v>SV ERPFENDORF-WALD</v>
          </cell>
          <cell r="G37">
            <v>38306</v>
          </cell>
          <cell r="H37">
            <v>2004</v>
          </cell>
          <cell r="I37" t="str">
            <v>J22W</v>
          </cell>
          <cell r="J37" t="b">
            <v>0</v>
          </cell>
          <cell r="K37" t="str">
            <v>&lt;AUT&gt;</v>
          </cell>
        </row>
        <row r="38">
          <cell r="A38" t="str">
            <v>632800250</v>
          </cell>
          <cell r="B38" t="str">
            <v>JENNEWEIN</v>
          </cell>
          <cell r="C38" t="str">
            <v>Paul</v>
          </cell>
          <cell r="D38" t="str">
            <v>M</v>
          </cell>
          <cell r="E38" t="str">
            <v>AUT-TIR</v>
          </cell>
          <cell r="F38" t="str">
            <v>NORDIC TEAM ABSAM</v>
          </cell>
          <cell r="G38">
            <v>38376</v>
          </cell>
          <cell r="H38">
            <v>2005</v>
          </cell>
          <cell r="I38" t="str">
            <v>J22M</v>
          </cell>
          <cell r="J38" t="b">
            <v>0</v>
          </cell>
          <cell r="K38" t="str">
            <v>&lt;AUT&gt;</v>
          </cell>
        </row>
        <row r="39">
          <cell r="A39" t="str">
            <v>GER0001</v>
          </cell>
          <cell r="B39" t="str">
            <v>SAUTER</v>
          </cell>
          <cell r="C39" t="str">
            <v>Marina</v>
          </cell>
          <cell r="D39" t="str">
            <v>W</v>
          </cell>
          <cell r="E39" t="str">
            <v>GER-BSV-W</v>
          </cell>
          <cell r="F39" t="str">
            <v>SC Partenkirchen</v>
          </cell>
          <cell r="G39">
            <v>35543</v>
          </cell>
          <cell r="H39">
            <v>1997</v>
          </cell>
          <cell r="I39" t="str">
            <v>G-SW</v>
          </cell>
          <cell r="J39" t="b">
            <v>0</v>
          </cell>
          <cell r="K39" t="str">
            <v>&lt;INT&gt;</v>
          </cell>
        </row>
        <row r="40">
          <cell r="A40" t="str">
            <v>622600233</v>
          </cell>
          <cell r="B40" t="str">
            <v>RESCH</v>
          </cell>
          <cell r="C40" t="str">
            <v>Elias</v>
          </cell>
          <cell r="D40" t="str">
            <v>M</v>
          </cell>
          <cell r="E40" t="str">
            <v>AUT-TIR</v>
          </cell>
          <cell r="F40" t="str">
            <v>HEERESSPORTVEREIN HOCHFILZEN</v>
          </cell>
          <cell r="G40">
            <v>40147</v>
          </cell>
          <cell r="H40">
            <v>2009</v>
          </cell>
          <cell r="I40" t="str">
            <v>J17M</v>
          </cell>
          <cell r="J40" t="b">
            <v>0</v>
          </cell>
          <cell r="K40" t="str">
            <v>&lt;AUT&gt;</v>
          </cell>
        </row>
        <row r="41">
          <cell r="A41" t="str">
            <v>GER0002</v>
          </cell>
          <cell r="B41" t="str">
            <v>FRUEHWIRT</v>
          </cell>
          <cell r="C41" t="str">
            <v>Juliane</v>
          </cell>
          <cell r="D41" t="str">
            <v>W</v>
          </cell>
          <cell r="E41" t="str">
            <v>GER-TSV</v>
          </cell>
          <cell r="F41" t="str">
            <v>SV Motor Tambach-Dietharz / Zoll</v>
          </cell>
          <cell r="G41">
            <v>35872</v>
          </cell>
          <cell r="H41">
            <v>1998</v>
          </cell>
          <cell r="I41" t="str">
            <v>G-SW</v>
          </cell>
          <cell r="J41" t="b">
            <v>0</v>
          </cell>
          <cell r="K41" t="str">
            <v>&lt;INT&gt;</v>
          </cell>
        </row>
        <row r="42">
          <cell r="A42" t="str">
            <v>209300931</v>
          </cell>
          <cell r="B42" t="str">
            <v>PELIKAN</v>
          </cell>
          <cell r="C42" t="str">
            <v>Katja</v>
          </cell>
          <cell r="D42" t="str">
            <v>W</v>
          </cell>
          <cell r="E42" t="str">
            <v>AUT-NOE</v>
          </cell>
          <cell r="F42" t="str">
            <v>SKICLUB NORDWALD</v>
          </cell>
          <cell r="G42">
            <v>39922</v>
          </cell>
          <cell r="H42">
            <v>2009</v>
          </cell>
          <cell r="I42" t="str">
            <v>J17W</v>
          </cell>
          <cell r="J42" t="b">
            <v>0</v>
          </cell>
          <cell r="K42" t="str">
            <v>&lt;AUT&gt;</v>
          </cell>
        </row>
        <row r="43">
          <cell r="A43" t="str">
            <v>GER0003</v>
          </cell>
          <cell r="B43" t="str">
            <v>ARSAN</v>
          </cell>
          <cell r="C43" t="str">
            <v>Florian Martin</v>
          </cell>
          <cell r="D43" t="str">
            <v>M</v>
          </cell>
          <cell r="E43" t="str">
            <v>GER-BSV-C</v>
          </cell>
          <cell r="F43" t="str">
            <v>SV Oberteisendorf</v>
          </cell>
          <cell r="G43">
            <v>37063</v>
          </cell>
          <cell r="H43">
            <v>2001</v>
          </cell>
          <cell r="I43" t="str">
            <v>G-SM</v>
          </cell>
          <cell r="J43" t="b">
            <v>0</v>
          </cell>
          <cell r="K43" t="str">
            <v>&lt;INT&gt;</v>
          </cell>
        </row>
        <row r="44">
          <cell r="A44" t="str">
            <v>GER0004</v>
          </cell>
          <cell r="B44" t="str">
            <v>BARCHEWITZ</v>
          </cell>
          <cell r="C44" t="str">
            <v>Oscar</v>
          </cell>
          <cell r="D44" t="str">
            <v>M</v>
          </cell>
          <cell r="E44" t="str">
            <v>GER-TSV</v>
          </cell>
          <cell r="F44" t="str">
            <v>SV Frankenhain /BwO</v>
          </cell>
          <cell r="G44">
            <v>37226</v>
          </cell>
          <cell r="H44">
            <v>2001</v>
          </cell>
          <cell r="I44" t="str">
            <v>G-SM</v>
          </cell>
          <cell r="J44" t="b">
            <v>0</v>
          </cell>
          <cell r="K44" t="str">
            <v>&lt;INT&gt;</v>
          </cell>
        </row>
        <row r="45">
          <cell r="A45" t="str">
            <v>GER0005</v>
          </cell>
          <cell r="B45" t="str">
            <v>ENDLER</v>
          </cell>
          <cell r="C45" t="str">
            <v>Domenic</v>
          </cell>
          <cell r="D45" t="str">
            <v>M</v>
          </cell>
          <cell r="E45" t="str">
            <v>GER-SVSac</v>
          </cell>
          <cell r="F45" t="str">
            <v>SG Dynamo Zinnwald / BPOL</v>
          </cell>
          <cell r="G45">
            <v>37462</v>
          </cell>
          <cell r="H45">
            <v>2002</v>
          </cell>
          <cell r="I45" t="str">
            <v>G-SM</v>
          </cell>
          <cell r="J45" t="b">
            <v>0</v>
          </cell>
          <cell r="K45" t="str">
            <v>&lt;INT&gt;</v>
          </cell>
        </row>
        <row r="46">
          <cell r="A46" t="str">
            <v>GER0006</v>
          </cell>
          <cell r="B46" t="str">
            <v>HANSES</v>
          </cell>
          <cell r="C46" t="str">
            <v>Lena</v>
          </cell>
          <cell r="D46" t="str">
            <v>W</v>
          </cell>
          <cell r="E46" t="str">
            <v>GER-SBW</v>
          </cell>
          <cell r="F46" t="str">
            <v>DAV Ulm / Zoll</v>
          </cell>
          <cell r="G46">
            <v>36279</v>
          </cell>
          <cell r="H46">
            <v>1999</v>
          </cell>
          <cell r="I46" t="str">
            <v>G-SW</v>
          </cell>
          <cell r="J46" t="b">
            <v>0</v>
          </cell>
          <cell r="K46" t="str">
            <v>&lt;INT&gt;</v>
          </cell>
        </row>
        <row r="47">
          <cell r="A47" t="str">
            <v>GER0007</v>
          </cell>
          <cell r="B47" t="str">
            <v>KASKEL</v>
          </cell>
          <cell r="C47" t="str">
            <v>Fabian</v>
          </cell>
          <cell r="D47" t="str">
            <v>M</v>
          </cell>
          <cell r="E47" t="str">
            <v>GER-SBW</v>
          </cell>
          <cell r="F47" t="str">
            <v>SC Todtnau / BwT</v>
          </cell>
          <cell r="G47">
            <v>37951</v>
          </cell>
          <cell r="H47">
            <v>2003</v>
          </cell>
          <cell r="I47" t="str">
            <v>G-J22M</v>
          </cell>
          <cell r="J47" t="b">
            <v>0</v>
          </cell>
          <cell r="K47" t="str">
            <v>&lt;INT&gt;</v>
          </cell>
        </row>
        <row r="48">
          <cell r="A48" t="str">
            <v>GER0008</v>
          </cell>
          <cell r="B48" t="str">
            <v>KASTL</v>
          </cell>
          <cell r="C48" t="str">
            <v>Selina Marie</v>
          </cell>
          <cell r="D48" t="str">
            <v>W</v>
          </cell>
          <cell r="E48" t="str">
            <v>GER-BSV-F</v>
          </cell>
          <cell r="F48" t="str">
            <v>SC Neubau / LpB</v>
          </cell>
          <cell r="G48">
            <v>36980</v>
          </cell>
          <cell r="H48">
            <v>2001</v>
          </cell>
          <cell r="I48" t="str">
            <v>G-SW</v>
          </cell>
          <cell r="J48" t="b">
            <v>0</v>
          </cell>
          <cell r="K48" t="str">
            <v>&lt;INT&gt;</v>
          </cell>
        </row>
        <row r="49">
          <cell r="A49" t="str">
            <v>GER0009</v>
          </cell>
          <cell r="B49" t="str">
            <v>LIPOWITZ</v>
          </cell>
          <cell r="C49" t="str">
            <v>Philipp</v>
          </cell>
          <cell r="D49" t="str">
            <v>M</v>
          </cell>
          <cell r="E49" t="str">
            <v>GER-SBW</v>
          </cell>
          <cell r="F49" t="str">
            <v>DAV Ulm/Bpol</v>
          </cell>
          <cell r="G49">
            <v>36309</v>
          </cell>
          <cell r="H49">
            <v>1999</v>
          </cell>
          <cell r="I49" t="str">
            <v>G-SM</v>
          </cell>
          <cell r="J49" t="b">
            <v>0</v>
          </cell>
          <cell r="K49" t="str">
            <v>&lt;INT&gt;</v>
          </cell>
        </row>
        <row r="50">
          <cell r="A50" t="str">
            <v>GER0010</v>
          </cell>
          <cell r="B50" t="str">
            <v>LODL</v>
          </cell>
          <cell r="C50" t="str">
            <v>Darius Philipp</v>
          </cell>
          <cell r="D50" t="str">
            <v>M</v>
          </cell>
          <cell r="E50" t="str">
            <v>GER-SVSac</v>
          </cell>
          <cell r="F50" t="str">
            <v>SV Hermsdorf / Zoll</v>
          </cell>
          <cell r="G50">
            <v>36749</v>
          </cell>
          <cell r="H50">
            <v>2000</v>
          </cell>
          <cell r="I50" t="str">
            <v>G-SM</v>
          </cell>
          <cell r="J50" t="b">
            <v>0</v>
          </cell>
          <cell r="K50" t="str">
            <v>&lt;INT&gt;</v>
          </cell>
        </row>
        <row r="51">
          <cell r="A51" t="str">
            <v>GER0011</v>
          </cell>
          <cell r="B51" t="str">
            <v>MENZ</v>
          </cell>
          <cell r="C51" t="str">
            <v>Benjamin</v>
          </cell>
          <cell r="D51" t="str">
            <v>M</v>
          </cell>
          <cell r="E51" t="str">
            <v>GER-TSV</v>
          </cell>
          <cell r="F51" t="str">
            <v>SV Tambach-Dietharz / BPOL</v>
          </cell>
          <cell r="G51">
            <v>37276</v>
          </cell>
          <cell r="H51">
            <v>2002</v>
          </cell>
          <cell r="I51" t="str">
            <v>G-SM</v>
          </cell>
          <cell r="J51" t="b">
            <v>0</v>
          </cell>
          <cell r="K51" t="str">
            <v>&lt;INT&gt;</v>
          </cell>
        </row>
        <row r="52">
          <cell r="A52" t="str">
            <v>GER0012</v>
          </cell>
          <cell r="B52" t="str">
            <v>SPARK</v>
          </cell>
          <cell r="C52" t="str">
            <v>Lisa Maria</v>
          </cell>
          <cell r="D52" t="str">
            <v>W</v>
          </cell>
          <cell r="E52" t="str">
            <v>GER-BSV</v>
          </cell>
          <cell r="F52" t="str">
            <v>SC Traunstein / LpB</v>
          </cell>
          <cell r="G52">
            <v>36653</v>
          </cell>
          <cell r="H52">
            <v>2000</v>
          </cell>
          <cell r="I52" t="str">
            <v>G-SW</v>
          </cell>
          <cell r="J52" t="b">
            <v>0</v>
          </cell>
          <cell r="K52" t="str">
            <v>&lt;INT&gt;</v>
          </cell>
        </row>
        <row r="53">
          <cell r="A53" t="str">
            <v>403402879</v>
          </cell>
          <cell r="B53" t="str">
            <v>BEESE</v>
          </cell>
          <cell r="C53" t="str">
            <v>Nicolas</v>
          </cell>
          <cell r="D53" t="str">
            <v>M</v>
          </cell>
          <cell r="E53" t="str">
            <v>AUT-SBG</v>
          </cell>
          <cell r="F53" t="str">
            <v>SCHIKLUB SAALFELDEN</v>
          </cell>
          <cell r="G53">
            <v>37848</v>
          </cell>
          <cell r="H53">
            <v>2003</v>
          </cell>
          <cell r="I53" t="str">
            <v>J22M</v>
          </cell>
          <cell r="J53" t="b">
            <v>0</v>
          </cell>
          <cell r="K53" t="str">
            <v>&lt;AUT&gt;</v>
          </cell>
        </row>
        <row r="54">
          <cell r="A54" t="str">
            <v>GER0013</v>
          </cell>
          <cell r="B54" t="str">
            <v>HEILAND</v>
          </cell>
          <cell r="C54" t="str">
            <v>Raphael</v>
          </cell>
          <cell r="D54" t="str">
            <v>M</v>
          </cell>
          <cell r="E54" t="str">
            <v>GER-BSV-W</v>
          </cell>
          <cell r="F54" t="str">
            <v>SC Partenkirchen</v>
          </cell>
          <cell r="G54">
            <v>37987</v>
          </cell>
          <cell r="H54">
            <v>2004</v>
          </cell>
          <cell r="I54" t="str">
            <v>G-J22M</v>
          </cell>
          <cell r="J54" t="b">
            <v>0</v>
          </cell>
          <cell r="K54" t="str">
            <v>&lt;INT&gt;</v>
          </cell>
        </row>
        <row r="55">
          <cell r="A55" t="str">
            <v>GER0014</v>
          </cell>
          <cell r="B55" t="str">
            <v>SCHWEINBERG</v>
          </cell>
          <cell r="C55" t="str">
            <v>Markus</v>
          </cell>
          <cell r="D55" t="str">
            <v>M</v>
          </cell>
          <cell r="E55" t="str">
            <v>GER-BSV-A</v>
          </cell>
          <cell r="F55" t="str">
            <v>SC Füssen / BwM</v>
          </cell>
          <cell r="G55">
            <v>36161</v>
          </cell>
          <cell r="H55">
            <v>1999</v>
          </cell>
          <cell r="I55" t="str">
            <v>G-SM</v>
          </cell>
          <cell r="J55" t="b">
            <v>0</v>
          </cell>
          <cell r="K55" t="str">
            <v>&lt;INT&gt;</v>
          </cell>
        </row>
        <row r="56">
          <cell r="A56" t="str">
            <v>GER0015</v>
          </cell>
          <cell r="B56" t="str">
            <v>SEIDL</v>
          </cell>
          <cell r="C56" t="str">
            <v>Elias</v>
          </cell>
          <cell r="D56" t="str">
            <v>M</v>
          </cell>
          <cell r="E56" t="str">
            <v>GER-BSV-C</v>
          </cell>
          <cell r="F56" t="str">
            <v>SC Ruhpolding / Bpol</v>
          </cell>
          <cell r="G56">
            <v>37987</v>
          </cell>
          <cell r="H56">
            <v>2004</v>
          </cell>
          <cell r="I56" t="str">
            <v>G-J22M</v>
          </cell>
          <cell r="J56" t="b">
            <v>0</v>
          </cell>
          <cell r="K56" t="str">
            <v>&lt;INT&gt;</v>
          </cell>
        </row>
        <row r="57">
          <cell r="A57" t="str">
            <v>GER0016</v>
          </cell>
          <cell r="B57" t="str">
            <v>ZIMMERMANN</v>
          </cell>
          <cell r="C57" t="str">
            <v>Lea</v>
          </cell>
          <cell r="D57" t="str">
            <v>W</v>
          </cell>
          <cell r="E57" t="str">
            <v>GER-BSV-W</v>
          </cell>
          <cell r="F57" t="str">
            <v>SC Partenkirchen / BPOL</v>
          </cell>
          <cell r="G57">
            <v>37987</v>
          </cell>
          <cell r="H57">
            <v>2004</v>
          </cell>
          <cell r="I57" t="str">
            <v>G-J22W</v>
          </cell>
          <cell r="J57" t="b">
            <v>0</v>
          </cell>
          <cell r="K57" t="str">
            <v>&lt;INT&gt;</v>
          </cell>
        </row>
        <row r="58">
          <cell r="A58" t="str">
            <v>402301298</v>
          </cell>
          <cell r="B58" t="str">
            <v>RIEDER</v>
          </cell>
          <cell r="C58" t="str">
            <v>David</v>
          </cell>
          <cell r="D58" t="str">
            <v>M</v>
          </cell>
          <cell r="E58" t="str">
            <v>AUT-SBG</v>
          </cell>
          <cell r="F58" t="str">
            <v>SC LEOGANG</v>
          </cell>
          <cell r="G58">
            <v>38719</v>
          </cell>
          <cell r="H58">
            <v>2006</v>
          </cell>
          <cell r="I58" t="str">
            <v>J19M</v>
          </cell>
          <cell r="J58" t="b">
            <v>0</v>
          </cell>
          <cell r="K58" t="str">
            <v>&lt;AUT&gt;</v>
          </cell>
        </row>
        <row r="59">
          <cell r="A59" t="str">
            <v>402301287</v>
          </cell>
          <cell r="B59" t="str">
            <v>MARGESIN</v>
          </cell>
          <cell r="C59" t="str">
            <v>Daniel</v>
          </cell>
          <cell r="D59" t="str">
            <v>M</v>
          </cell>
          <cell r="E59" t="str">
            <v>AUT-SBG</v>
          </cell>
          <cell r="F59" t="str">
            <v>SC LEOGANG</v>
          </cell>
          <cell r="G59">
            <v>39182</v>
          </cell>
          <cell r="H59">
            <v>2007</v>
          </cell>
          <cell r="I59" t="str">
            <v>J19M</v>
          </cell>
          <cell r="J59" t="b">
            <v>0</v>
          </cell>
          <cell r="K59" t="str">
            <v>&lt;AUT&gt;</v>
          </cell>
        </row>
        <row r="60">
          <cell r="A60" t="str">
            <v>GER0017</v>
          </cell>
          <cell r="B60" t="str">
            <v>SIEGISMUND</v>
          </cell>
          <cell r="C60" t="str">
            <v>Alma</v>
          </cell>
          <cell r="D60" t="str">
            <v>W</v>
          </cell>
          <cell r="E60" t="str">
            <v>GER-SVSac</v>
          </cell>
          <cell r="F60" t="str">
            <v>SSV Altenberg / EdS-A</v>
          </cell>
          <cell r="G60">
            <v>38598</v>
          </cell>
          <cell r="H60">
            <v>2005</v>
          </cell>
          <cell r="I60" t="str">
            <v>G-J22W</v>
          </cell>
          <cell r="J60" t="b">
            <v>0</v>
          </cell>
          <cell r="K60" t="str">
            <v>&lt;INT&gt;</v>
          </cell>
        </row>
        <row r="61">
          <cell r="A61" t="str">
            <v>GER0018</v>
          </cell>
          <cell r="B61" t="str">
            <v>LEHNUNG</v>
          </cell>
          <cell r="C61" t="str">
            <v>Johanna</v>
          </cell>
          <cell r="D61" t="str">
            <v>W</v>
          </cell>
          <cell r="E61" t="str">
            <v>GER-SVSac</v>
          </cell>
          <cell r="F61" t="str">
            <v>SV Grün-Weiß Pirna / EdS-A</v>
          </cell>
          <cell r="G61">
            <v>38365</v>
          </cell>
          <cell r="H61">
            <v>2005</v>
          </cell>
          <cell r="I61" t="str">
            <v>G-J22W</v>
          </cell>
          <cell r="J61" t="b">
            <v>0</v>
          </cell>
          <cell r="K61" t="str">
            <v>&lt;INT&gt;</v>
          </cell>
        </row>
        <row r="62">
          <cell r="A62" t="str">
            <v>GER0019</v>
          </cell>
          <cell r="B62" t="str">
            <v>LANGE</v>
          </cell>
          <cell r="C62" t="str">
            <v>Nina</v>
          </cell>
          <cell r="D62" t="str">
            <v>W</v>
          </cell>
          <cell r="E62" t="str">
            <v>GER-SVSac</v>
          </cell>
          <cell r="F62" t="str">
            <v>SG Stahl Schmiedeberg / EdS-A</v>
          </cell>
          <cell r="G62">
            <v>38352</v>
          </cell>
          <cell r="H62">
            <v>2004</v>
          </cell>
          <cell r="I62" t="str">
            <v>G-J22W</v>
          </cell>
          <cell r="J62" t="b">
            <v>0</v>
          </cell>
          <cell r="K62" t="str">
            <v>&lt;INT&gt;</v>
          </cell>
        </row>
        <row r="63">
          <cell r="A63" t="str">
            <v>GER0020</v>
          </cell>
          <cell r="B63" t="str">
            <v>DERR</v>
          </cell>
          <cell r="C63" t="str">
            <v>Jannek</v>
          </cell>
          <cell r="D63" t="str">
            <v>M</v>
          </cell>
          <cell r="E63" t="str">
            <v>GER-SVSac</v>
          </cell>
          <cell r="F63" t="str">
            <v>SSV Altenberg / EdS-A</v>
          </cell>
          <cell r="G63">
            <v>38639</v>
          </cell>
          <cell r="H63">
            <v>2005</v>
          </cell>
          <cell r="I63" t="str">
            <v>G-J22M</v>
          </cell>
          <cell r="J63" t="b">
            <v>0</v>
          </cell>
          <cell r="K63" t="str">
            <v>&lt;INT&gt;</v>
          </cell>
        </row>
        <row r="64">
          <cell r="A64" t="str">
            <v>GER0021</v>
          </cell>
          <cell r="B64" t="str">
            <v>FISCHER</v>
          </cell>
          <cell r="C64" t="str">
            <v>Etienne</v>
          </cell>
          <cell r="D64" t="str">
            <v>M</v>
          </cell>
          <cell r="E64" t="str">
            <v>GER-SVSac</v>
          </cell>
          <cell r="F64" t="str">
            <v>SV Hermsdorf</v>
          </cell>
          <cell r="G64">
            <v>38678</v>
          </cell>
          <cell r="H64">
            <v>2005</v>
          </cell>
          <cell r="I64" t="str">
            <v>G-J22M</v>
          </cell>
          <cell r="J64" t="b">
            <v>0</v>
          </cell>
          <cell r="K64" t="str">
            <v>&lt;INT&gt;</v>
          </cell>
        </row>
        <row r="65">
          <cell r="A65" t="str">
            <v>GER0022</v>
          </cell>
          <cell r="B65" t="str">
            <v>RICHTER</v>
          </cell>
          <cell r="C65" t="str">
            <v>Luc</v>
          </cell>
          <cell r="D65" t="str">
            <v>M</v>
          </cell>
          <cell r="E65" t="str">
            <v>GER-SVSac</v>
          </cell>
          <cell r="F65" t="str">
            <v>SSV Altenberg / EdS-A</v>
          </cell>
          <cell r="G65">
            <v>38611</v>
          </cell>
          <cell r="H65">
            <v>2005</v>
          </cell>
          <cell r="I65" t="str">
            <v>G-J22M</v>
          </cell>
          <cell r="J65" t="b">
            <v>0</v>
          </cell>
          <cell r="K65" t="str">
            <v>&lt;INT&gt;</v>
          </cell>
        </row>
        <row r="66">
          <cell r="A66" t="str">
            <v>GER0023</v>
          </cell>
          <cell r="B66" t="str">
            <v>EMONTS</v>
          </cell>
          <cell r="C66" t="str">
            <v>Marisa</v>
          </cell>
          <cell r="D66" t="str">
            <v>W</v>
          </cell>
          <cell r="E66" t="str">
            <v>GER-BSV-C</v>
          </cell>
          <cell r="F66" t="str">
            <v>SC Ruhpolding</v>
          </cell>
          <cell r="G66">
            <v>38674</v>
          </cell>
          <cell r="H66">
            <v>2005</v>
          </cell>
          <cell r="I66" t="str">
            <v>G-J22W</v>
          </cell>
          <cell r="J66" t="b">
            <v>0</v>
          </cell>
          <cell r="K66" t="str">
            <v>&lt;INT&gt;</v>
          </cell>
        </row>
        <row r="67">
          <cell r="A67" t="str">
            <v>GER0024</v>
          </cell>
          <cell r="B67" t="str">
            <v>HAFENMAIR</v>
          </cell>
          <cell r="C67" t="str">
            <v>Erik</v>
          </cell>
          <cell r="D67" t="str">
            <v>M</v>
          </cell>
          <cell r="E67" t="str">
            <v>GER-BSV-A</v>
          </cell>
          <cell r="F67" t="str">
            <v>SK Nesselwang</v>
          </cell>
          <cell r="G67">
            <v>38320</v>
          </cell>
          <cell r="H67">
            <v>2004</v>
          </cell>
          <cell r="I67" t="str">
            <v>G-J22M</v>
          </cell>
          <cell r="J67" t="b">
            <v>0</v>
          </cell>
          <cell r="K67" t="str">
            <v>&lt;INT&gt;</v>
          </cell>
        </row>
        <row r="68">
          <cell r="A68" t="str">
            <v>GER0025</v>
          </cell>
          <cell r="B68" t="str">
            <v>HARTMANN</v>
          </cell>
          <cell r="C68" t="str">
            <v>Lisa</v>
          </cell>
          <cell r="D68" t="str">
            <v>W</v>
          </cell>
          <cell r="E68" t="str">
            <v>GER-BSV-A</v>
          </cell>
          <cell r="F68" t="str">
            <v>SK Nesselwang / CJD</v>
          </cell>
          <cell r="G68">
            <v>38425</v>
          </cell>
          <cell r="H68">
            <v>2005</v>
          </cell>
          <cell r="I68" t="str">
            <v>G-J22W</v>
          </cell>
          <cell r="J68" t="b">
            <v>0</v>
          </cell>
          <cell r="K68" t="str">
            <v>&lt;INT&gt;</v>
          </cell>
        </row>
        <row r="69">
          <cell r="A69" t="str">
            <v>GER0026</v>
          </cell>
          <cell r="B69" t="str">
            <v>PATZ</v>
          </cell>
          <cell r="C69" t="str">
            <v>Sophie</v>
          </cell>
          <cell r="D69" t="str">
            <v>W</v>
          </cell>
          <cell r="E69" t="str">
            <v>GER-BSV-C</v>
          </cell>
          <cell r="F69" t="str">
            <v>SC Hammer</v>
          </cell>
          <cell r="G69">
            <v>38534</v>
          </cell>
          <cell r="H69">
            <v>2005</v>
          </cell>
          <cell r="I69" t="str">
            <v>G-J22W</v>
          </cell>
          <cell r="J69" t="b">
            <v>0</v>
          </cell>
          <cell r="K69" t="str">
            <v>&lt;INT&gt;</v>
          </cell>
        </row>
        <row r="70">
          <cell r="A70" t="str">
            <v>GER0027</v>
          </cell>
          <cell r="B70" t="str">
            <v>ROLLER</v>
          </cell>
          <cell r="C70" t="str">
            <v>Erik</v>
          </cell>
          <cell r="D70" t="str">
            <v>M</v>
          </cell>
          <cell r="E70" t="str">
            <v>GER-BSV-A</v>
          </cell>
          <cell r="F70" t="str">
            <v>SK Nesselwang</v>
          </cell>
          <cell r="G70">
            <v>38166</v>
          </cell>
          <cell r="H70">
            <v>2004</v>
          </cell>
          <cell r="I70" t="str">
            <v>G-J22M</v>
          </cell>
          <cell r="J70" t="b">
            <v>0</v>
          </cell>
          <cell r="K70" t="str">
            <v>&lt;INT&gt;</v>
          </cell>
        </row>
        <row r="71">
          <cell r="A71" t="str">
            <v>GER0028</v>
          </cell>
          <cell r="B71" t="str">
            <v>WALLNER</v>
          </cell>
          <cell r="C71" t="str">
            <v>Johannes</v>
          </cell>
          <cell r="D71" t="str">
            <v>M</v>
          </cell>
          <cell r="E71" t="str">
            <v>GER-BSV-B</v>
          </cell>
          <cell r="F71" t="str">
            <v>WSV Grafenau</v>
          </cell>
          <cell r="G71">
            <v>38239</v>
          </cell>
          <cell r="H71">
            <v>2004</v>
          </cell>
          <cell r="I71" t="str">
            <v>G-J22M</v>
          </cell>
          <cell r="J71" t="b">
            <v>0</v>
          </cell>
          <cell r="K71" t="str">
            <v>&lt;INT&gt;</v>
          </cell>
        </row>
        <row r="72">
          <cell r="A72" t="str">
            <v>GER0029</v>
          </cell>
          <cell r="B72" t="str">
            <v>FRANZ</v>
          </cell>
          <cell r="C72" t="str">
            <v>Adrian</v>
          </cell>
          <cell r="D72" t="str">
            <v>M</v>
          </cell>
          <cell r="E72" t="str">
            <v>GER-NSV</v>
          </cell>
          <cell r="F72" t="str">
            <v>SC Buntenbock / SKIH</v>
          </cell>
          <cell r="G72">
            <v>37987</v>
          </cell>
          <cell r="H72">
            <v>2004</v>
          </cell>
          <cell r="I72" t="str">
            <v>G-J22M</v>
          </cell>
          <cell r="J72" t="b">
            <v>0</v>
          </cell>
          <cell r="K72" t="str">
            <v>&lt;INT&gt;</v>
          </cell>
        </row>
        <row r="73">
          <cell r="A73" t="str">
            <v>GER0030</v>
          </cell>
          <cell r="B73" t="str">
            <v>KÜBLER</v>
          </cell>
          <cell r="C73" t="str">
            <v>Korbinian</v>
          </cell>
          <cell r="D73" t="str">
            <v>M</v>
          </cell>
          <cell r="E73" t="str">
            <v>GER-BSV-C</v>
          </cell>
          <cell r="F73" t="str">
            <v>SC Hammer</v>
          </cell>
          <cell r="G73">
            <v>38718</v>
          </cell>
          <cell r="H73">
            <v>2006</v>
          </cell>
          <cell r="I73" t="str">
            <v>G-J19M</v>
          </cell>
          <cell r="J73" t="b">
            <v>0</v>
          </cell>
          <cell r="K73" t="str">
            <v>&lt;INT&gt;</v>
          </cell>
        </row>
        <row r="74">
          <cell r="A74" t="str">
            <v>GER0031</v>
          </cell>
          <cell r="B74" t="str">
            <v>FOHR</v>
          </cell>
          <cell r="C74" t="str">
            <v>Lukas</v>
          </cell>
          <cell r="D74" t="str">
            <v>M</v>
          </cell>
          <cell r="E74" t="str">
            <v>GER-BSV-F</v>
          </cell>
          <cell r="F74" t="str">
            <v>SC Neubau</v>
          </cell>
          <cell r="G74">
            <v>38718</v>
          </cell>
          <cell r="H74">
            <v>2006</v>
          </cell>
          <cell r="I74" t="str">
            <v>G-J19M</v>
          </cell>
          <cell r="J74" t="b">
            <v>0</v>
          </cell>
          <cell r="K74" t="str">
            <v>&lt;INT&gt;</v>
          </cell>
        </row>
        <row r="75">
          <cell r="A75" t="str">
            <v>GER0032</v>
          </cell>
          <cell r="B75" t="str">
            <v>DIETERSBERGER</v>
          </cell>
          <cell r="C75" t="str">
            <v>Leni</v>
          </cell>
          <cell r="D75" t="str">
            <v>W</v>
          </cell>
          <cell r="E75" t="str">
            <v>GER-BSV-C</v>
          </cell>
          <cell r="F75" t="str">
            <v>SC Traunstein</v>
          </cell>
          <cell r="G75">
            <v>38718</v>
          </cell>
          <cell r="H75">
            <v>2006</v>
          </cell>
          <cell r="I75" t="str">
            <v>G-J19W</v>
          </cell>
          <cell r="J75" t="b">
            <v>0</v>
          </cell>
          <cell r="K75" t="str">
            <v>&lt;INT&gt;</v>
          </cell>
        </row>
        <row r="76">
          <cell r="A76" t="str">
            <v>GER0033</v>
          </cell>
          <cell r="B76" t="str">
            <v>BÖHME</v>
          </cell>
          <cell r="C76" t="str">
            <v>Clemens</v>
          </cell>
          <cell r="D76" t="str">
            <v>M</v>
          </cell>
          <cell r="E76" t="str">
            <v>GER-SVSac</v>
          </cell>
          <cell r="F76" t="str">
            <v>SG Stahl Schmiedeberg / EdS-A</v>
          </cell>
          <cell r="G76">
            <v>38718</v>
          </cell>
          <cell r="H76">
            <v>2006</v>
          </cell>
          <cell r="I76" t="str">
            <v>G-J19M</v>
          </cell>
          <cell r="J76" t="b">
            <v>0</v>
          </cell>
          <cell r="K76" t="str">
            <v>&lt;INT&gt;</v>
          </cell>
        </row>
        <row r="77">
          <cell r="A77" t="str">
            <v>GER0034</v>
          </cell>
          <cell r="B77" t="str">
            <v>KIRMSE</v>
          </cell>
          <cell r="C77" t="str">
            <v>Hermine</v>
          </cell>
          <cell r="D77" t="str">
            <v>W</v>
          </cell>
          <cell r="E77" t="str">
            <v>GER-SVSac</v>
          </cell>
          <cell r="F77" t="str">
            <v>SG Blau-Weiss Zwenkau / EdS-A</v>
          </cell>
          <cell r="G77">
            <v>38718</v>
          </cell>
          <cell r="H77">
            <v>2006</v>
          </cell>
          <cell r="I77" t="str">
            <v>G-J19W</v>
          </cell>
          <cell r="J77" t="b">
            <v>0</v>
          </cell>
          <cell r="K77" t="str">
            <v>&lt;INT&gt;</v>
          </cell>
        </row>
        <row r="78">
          <cell r="A78" t="str">
            <v>GER0035</v>
          </cell>
          <cell r="B78" t="str">
            <v>RICHTER</v>
          </cell>
          <cell r="C78" t="str">
            <v>Yara</v>
          </cell>
          <cell r="D78" t="str">
            <v>W</v>
          </cell>
          <cell r="E78" t="str">
            <v>GER-SVSac</v>
          </cell>
          <cell r="F78" t="str">
            <v>SG Stahl Schmiedeberg / EdS-A</v>
          </cell>
          <cell r="G78">
            <v>38718</v>
          </cell>
          <cell r="H78">
            <v>2006</v>
          </cell>
          <cell r="I78" t="str">
            <v>G-J19W</v>
          </cell>
          <cell r="J78" t="b">
            <v>0</v>
          </cell>
          <cell r="K78" t="str">
            <v>&lt;INT&gt;</v>
          </cell>
        </row>
        <row r="79">
          <cell r="A79" t="str">
            <v>GER0036</v>
          </cell>
          <cell r="B79" t="str">
            <v>BAUER</v>
          </cell>
          <cell r="C79" t="str">
            <v>Alex</v>
          </cell>
          <cell r="D79" t="str">
            <v>M</v>
          </cell>
          <cell r="E79" t="str">
            <v>GER-BSV-B</v>
          </cell>
          <cell r="F79" t="str">
            <v>WSV Grafenau</v>
          </cell>
          <cell r="G79">
            <v>38718</v>
          </cell>
          <cell r="H79">
            <v>2006</v>
          </cell>
          <cell r="I79" t="str">
            <v>G-J19M</v>
          </cell>
          <cell r="J79" t="b">
            <v>0</v>
          </cell>
          <cell r="K79" t="str">
            <v>&lt;INT&gt;</v>
          </cell>
        </row>
        <row r="80">
          <cell r="A80" t="str">
            <v>GER0037</v>
          </cell>
          <cell r="B80" t="str">
            <v>ZURNIEDEN</v>
          </cell>
          <cell r="C80" t="str">
            <v>Finn</v>
          </cell>
          <cell r="D80" t="str">
            <v>M</v>
          </cell>
          <cell r="E80" t="str">
            <v>GER-SBW</v>
          </cell>
          <cell r="F80" t="str">
            <v>SV Kirchzarten</v>
          </cell>
          <cell r="G80">
            <v>38875</v>
          </cell>
          <cell r="H80">
            <v>2006</v>
          </cell>
          <cell r="I80" t="str">
            <v>G-J19M</v>
          </cell>
          <cell r="J80" t="b">
            <v>0</v>
          </cell>
          <cell r="K80" t="str">
            <v>&lt;INT&gt;</v>
          </cell>
        </row>
        <row r="81">
          <cell r="A81" t="str">
            <v>GER0038</v>
          </cell>
          <cell r="B81" t="str">
            <v>SIEGMUND</v>
          </cell>
          <cell r="C81" t="str">
            <v>Lena</v>
          </cell>
          <cell r="D81" t="str">
            <v>W</v>
          </cell>
          <cell r="E81" t="str">
            <v>GER-TSV</v>
          </cell>
          <cell r="F81" t="str">
            <v>Großbreitenbacher SV / SGO</v>
          </cell>
          <cell r="G81">
            <v>38718</v>
          </cell>
          <cell r="H81">
            <v>2006</v>
          </cell>
          <cell r="I81" t="str">
            <v>G-J19W</v>
          </cell>
          <cell r="J81" t="b">
            <v>0</v>
          </cell>
          <cell r="K81" t="str">
            <v>&lt;INT&gt;</v>
          </cell>
        </row>
        <row r="82">
          <cell r="A82" t="str">
            <v>GER0039</v>
          </cell>
          <cell r="B82" t="str">
            <v>SCHMIDT</v>
          </cell>
          <cell r="C82" t="str">
            <v>Felix</v>
          </cell>
          <cell r="D82" t="str">
            <v>M</v>
          </cell>
          <cell r="E82" t="str">
            <v>GER-TSV</v>
          </cell>
          <cell r="F82" t="str">
            <v>SV Motor Tambach-Dietharz / SGO</v>
          </cell>
          <cell r="G82">
            <v>38718</v>
          </cell>
          <cell r="H82">
            <v>2006</v>
          </cell>
          <cell r="I82" t="str">
            <v>G-J19M</v>
          </cell>
          <cell r="J82" t="b">
            <v>0</v>
          </cell>
          <cell r="K82" t="str">
            <v>&lt;INT&gt;</v>
          </cell>
        </row>
        <row r="83">
          <cell r="A83" t="str">
            <v>GER0040</v>
          </cell>
          <cell r="B83" t="str">
            <v>TEICHE</v>
          </cell>
          <cell r="C83" t="str">
            <v xml:space="preserve">Justus </v>
          </cell>
          <cell r="D83" t="str">
            <v>M</v>
          </cell>
          <cell r="E83" t="str">
            <v>GER-TSV</v>
          </cell>
          <cell r="F83" t="str">
            <v>WSV Oberhof / SGO</v>
          </cell>
          <cell r="G83">
            <v>38718</v>
          </cell>
          <cell r="H83">
            <v>2006</v>
          </cell>
          <cell r="I83" t="str">
            <v>G-J19M</v>
          </cell>
          <cell r="J83" t="b">
            <v>0</v>
          </cell>
          <cell r="K83" t="str">
            <v>&lt;INT&gt;</v>
          </cell>
        </row>
        <row r="84">
          <cell r="A84" t="str">
            <v>GER0041</v>
          </cell>
          <cell r="B84" t="str">
            <v>ZERRER</v>
          </cell>
          <cell r="C84" t="str">
            <v>Lea</v>
          </cell>
          <cell r="D84" t="str">
            <v>W</v>
          </cell>
          <cell r="E84" t="str">
            <v>GER-BSV-I</v>
          </cell>
          <cell r="F84" t="str">
            <v>SC Haag</v>
          </cell>
          <cell r="G84">
            <v>38353</v>
          </cell>
          <cell r="H84">
            <v>2005</v>
          </cell>
          <cell r="I84" t="str">
            <v>G-J22W</v>
          </cell>
          <cell r="J84" t="b">
            <v>0</v>
          </cell>
          <cell r="K84" t="str">
            <v>&lt;INT&gt;</v>
          </cell>
        </row>
        <row r="85">
          <cell r="A85" t="str">
            <v>GER0042</v>
          </cell>
          <cell r="B85" t="str">
            <v>WERNER</v>
          </cell>
          <cell r="C85" t="str">
            <v>Johan</v>
          </cell>
          <cell r="D85" t="str">
            <v>M</v>
          </cell>
          <cell r="E85" t="str">
            <v>GER-BSV-I</v>
          </cell>
          <cell r="F85" t="str">
            <v>SC Aising Pang / LpB</v>
          </cell>
          <cell r="G85">
            <v>36892</v>
          </cell>
          <cell r="H85">
            <v>2001</v>
          </cell>
          <cell r="I85" t="str">
            <v>G-SM</v>
          </cell>
          <cell r="J85" t="b">
            <v>0</v>
          </cell>
          <cell r="K85" t="str">
            <v>&lt;INT&gt;</v>
          </cell>
        </row>
        <row r="86">
          <cell r="A86" t="str">
            <v>GER0043</v>
          </cell>
          <cell r="B86" t="str">
            <v>MAIER</v>
          </cell>
          <cell r="C86" t="str">
            <v xml:space="preserve">Linus </v>
          </cell>
          <cell r="D86" t="str">
            <v>M</v>
          </cell>
          <cell r="E86" t="str">
            <v>GER-BSV-I</v>
          </cell>
          <cell r="F86" t="str">
            <v>WSV Aschau</v>
          </cell>
          <cell r="G86">
            <v>37976</v>
          </cell>
          <cell r="H86">
            <v>2003</v>
          </cell>
          <cell r="I86" t="str">
            <v>G-J22M</v>
          </cell>
          <cell r="J86" t="b">
            <v>0</v>
          </cell>
          <cell r="K86" t="str">
            <v>&lt;INT&gt;</v>
          </cell>
        </row>
        <row r="87">
          <cell r="A87" t="str">
            <v>GER0044</v>
          </cell>
          <cell r="B87" t="str">
            <v>FUCHS</v>
          </cell>
          <cell r="C87" t="str">
            <v>Benjamin</v>
          </cell>
          <cell r="D87" t="str">
            <v>M</v>
          </cell>
          <cell r="E87" t="str">
            <v>GER-BSV-B</v>
          </cell>
          <cell r="F87" t="str">
            <v>SC Zellertal-Drachselsried</v>
          </cell>
          <cell r="G87">
            <v>38390</v>
          </cell>
          <cell r="H87">
            <v>2005</v>
          </cell>
          <cell r="I87" t="str">
            <v>G-J22M</v>
          </cell>
          <cell r="J87" t="b">
            <v>0</v>
          </cell>
          <cell r="K87" t="str">
            <v>&lt;INT&gt;</v>
          </cell>
        </row>
        <row r="88">
          <cell r="A88" t="str">
            <v>606021837</v>
          </cell>
          <cell r="B88" t="str">
            <v>INNERBICHLER</v>
          </cell>
          <cell r="C88" t="str">
            <v>Theresa</v>
          </cell>
          <cell r="D88" t="str">
            <v>W</v>
          </cell>
          <cell r="E88" t="str">
            <v>AUT-TIR</v>
          </cell>
          <cell r="F88" t="str">
            <v>KITZBÜHELER SKI CLUB</v>
          </cell>
          <cell r="G88">
            <v>39816</v>
          </cell>
          <cell r="H88">
            <v>2009</v>
          </cell>
          <cell r="I88" t="str">
            <v>J17W</v>
          </cell>
          <cell r="J88" t="b">
            <v>0</v>
          </cell>
          <cell r="K88" t="str">
            <v>&lt;AUT&gt;</v>
          </cell>
        </row>
        <row r="89">
          <cell r="A89" t="str">
            <v>407600223</v>
          </cell>
          <cell r="B89" t="str">
            <v>SCHÖNAIGNER</v>
          </cell>
          <cell r="C89" t="str">
            <v>Matthäus</v>
          </cell>
          <cell r="D89" t="str">
            <v>M</v>
          </cell>
          <cell r="E89" t="str">
            <v>AUT-SBG</v>
          </cell>
          <cell r="F89" t="str">
            <v>UNION ST.VEIT</v>
          </cell>
          <cell r="G89">
            <v>38718</v>
          </cell>
          <cell r="H89">
            <v>2006</v>
          </cell>
          <cell r="I89" t="str">
            <v>J19M</v>
          </cell>
          <cell r="J89" t="b">
            <v>0</v>
          </cell>
          <cell r="K89" t="str">
            <v>&lt;AUT&gt;</v>
          </cell>
        </row>
        <row r="90">
          <cell r="A90" t="str">
            <v>GER0045</v>
          </cell>
          <cell r="B90" t="str">
            <v>KÜHNE</v>
          </cell>
          <cell r="C90" t="str">
            <v>Karoline</v>
          </cell>
          <cell r="D90" t="str">
            <v>W</v>
          </cell>
          <cell r="E90" t="str">
            <v>GER-SVSac</v>
          </cell>
          <cell r="F90" t="str">
            <v>SV Grün-Weiß Pirna / EdS-A</v>
          </cell>
          <cell r="G90">
            <v>39199</v>
          </cell>
          <cell r="H90">
            <v>2007</v>
          </cell>
          <cell r="I90" t="str">
            <v>G-J19W</v>
          </cell>
          <cell r="J90" t="b">
            <v>0</v>
          </cell>
          <cell r="K90" t="str">
            <v>&lt;INT&gt;</v>
          </cell>
        </row>
        <row r="91">
          <cell r="A91" t="str">
            <v>GER0046</v>
          </cell>
          <cell r="B91" t="str">
            <v>HUNGER</v>
          </cell>
          <cell r="C91" t="str">
            <v>Lennart</v>
          </cell>
          <cell r="D91" t="str">
            <v>M</v>
          </cell>
          <cell r="E91" t="str">
            <v>GER-SVSac</v>
          </cell>
          <cell r="F91" t="str">
            <v>SG Klotzsche / EdS-A</v>
          </cell>
          <cell r="G91">
            <v>39231</v>
          </cell>
          <cell r="H91">
            <v>2007</v>
          </cell>
          <cell r="I91" t="str">
            <v>G-J19M</v>
          </cell>
          <cell r="J91" t="b">
            <v>0</v>
          </cell>
          <cell r="K91" t="str">
            <v>&lt;INT&gt;</v>
          </cell>
        </row>
        <row r="92">
          <cell r="A92" t="str">
            <v>504702566.</v>
          </cell>
          <cell r="B92" t="str">
            <v>VOZAROVA</v>
          </cell>
          <cell r="C92" t="str">
            <v>Klara</v>
          </cell>
          <cell r="D92" t="str">
            <v>W</v>
          </cell>
          <cell r="E92" t="str">
            <v>AUT-STM</v>
          </cell>
          <cell r="F92" t="str">
            <v>WSV RAMSAU/DACHSTEIN</v>
          </cell>
          <cell r="G92">
            <v>38820</v>
          </cell>
          <cell r="H92">
            <v>2006</v>
          </cell>
          <cell r="I92" t="str">
            <v>J19W</v>
          </cell>
          <cell r="J92" t="b">
            <v>0</v>
          </cell>
          <cell r="K92" t="str">
            <v>&lt;AUT&gt;</v>
          </cell>
          <cell r="L92" t="str">
            <v>prüfen</v>
          </cell>
        </row>
        <row r="93">
          <cell r="A93" t="str">
            <v>GER0047</v>
          </cell>
          <cell r="B93" t="str">
            <v>KEUDEL</v>
          </cell>
          <cell r="C93" t="str">
            <v>Marie</v>
          </cell>
          <cell r="D93" t="str">
            <v>W</v>
          </cell>
          <cell r="E93" t="str">
            <v>GER-HSV</v>
          </cell>
          <cell r="F93" t="str">
            <v>SC Willingen</v>
          </cell>
          <cell r="G93">
            <v>39344</v>
          </cell>
          <cell r="H93">
            <v>2007</v>
          </cell>
          <cell r="I93" t="str">
            <v>G-J19W</v>
          </cell>
          <cell r="J93" t="b">
            <v>0</v>
          </cell>
          <cell r="K93" t="str">
            <v>&lt;INT&gt;</v>
          </cell>
        </row>
        <row r="94">
          <cell r="A94" t="str">
            <v>GER0048</v>
          </cell>
          <cell r="B94" t="str">
            <v>WALTER</v>
          </cell>
          <cell r="C94" t="str">
            <v>Luisa</v>
          </cell>
          <cell r="D94" t="str">
            <v>W</v>
          </cell>
          <cell r="E94" t="str">
            <v>GER-BSV-W</v>
          </cell>
          <cell r="F94" t="str">
            <v/>
          </cell>
          <cell r="G94">
            <v>39447</v>
          </cell>
          <cell r="H94">
            <v>2007</v>
          </cell>
          <cell r="I94" t="str">
            <v>G-J19W</v>
          </cell>
          <cell r="J94" t="b">
            <v>0</v>
          </cell>
          <cell r="K94" t="str">
            <v>&lt;INT&gt;</v>
          </cell>
        </row>
        <row r="95">
          <cell r="A95" t="str">
            <v>GER0049</v>
          </cell>
          <cell r="B95" t="str">
            <v>SCHILCHER</v>
          </cell>
          <cell r="C95" t="str">
            <v>Regina</v>
          </cell>
          <cell r="D95" t="str">
            <v>W</v>
          </cell>
          <cell r="E95" t="str">
            <v>GER-BSV-O</v>
          </cell>
          <cell r="F95" t="str">
            <v/>
          </cell>
          <cell r="G95">
            <v>39316</v>
          </cell>
          <cell r="H95">
            <v>2007</v>
          </cell>
          <cell r="I95" t="str">
            <v>G-J19W</v>
          </cell>
          <cell r="J95" t="b">
            <v>0</v>
          </cell>
          <cell r="K95" t="str">
            <v>&lt;INT&gt;</v>
          </cell>
        </row>
        <row r="96">
          <cell r="A96" t="str">
            <v>GER0050</v>
          </cell>
          <cell r="B96" t="str">
            <v>SIMON</v>
          </cell>
          <cell r="C96" t="str">
            <v>Kilian</v>
          </cell>
          <cell r="D96" t="str">
            <v>M</v>
          </cell>
          <cell r="E96" t="str">
            <v>GER-BSV-W</v>
          </cell>
          <cell r="F96" t="str">
            <v/>
          </cell>
          <cell r="G96">
            <v>39104</v>
          </cell>
          <cell r="H96">
            <v>2007</v>
          </cell>
          <cell r="I96" t="str">
            <v>G-J19M</v>
          </cell>
          <cell r="J96" t="b">
            <v>0</v>
          </cell>
          <cell r="K96" t="str">
            <v>&lt;INT&gt;</v>
          </cell>
        </row>
        <row r="97">
          <cell r="A97" t="str">
            <v>GER0051</v>
          </cell>
          <cell r="B97" t="str">
            <v>BECK</v>
          </cell>
          <cell r="C97" t="str">
            <v>Hanna</v>
          </cell>
          <cell r="D97" t="str">
            <v>W</v>
          </cell>
          <cell r="E97" t="str">
            <v>GER-SBW</v>
          </cell>
          <cell r="F97" t="str">
            <v>DAV Ulm / SKIF</v>
          </cell>
          <cell r="G97">
            <v>39387</v>
          </cell>
          <cell r="H97">
            <v>2007</v>
          </cell>
          <cell r="I97" t="str">
            <v>G-J19W</v>
          </cell>
          <cell r="J97" t="b">
            <v>0</v>
          </cell>
          <cell r="K97" t="str">
            <v>&lt;INT&gt;</v>
          </cell>
        </row>
        <row r="98">
          <cell r="A98" t="str">
            <v>GER0052</v>
          </cell>
          <cell r="B98" t="str">
            <v>DUFFNER</v>
          </cell>
          <cell r="C98" t="str">
            <v>Jana</v>
          </cell>
          <cell r="D98" t="str">
            <v>W</v>
          </cell>
          <cell r="E98" t="str">
            <v>GER-SBW</v>
          </cell>
          <cell r="F98" t="str">
            <v>SC Schönwald</v>
          </cell>
          <cell r="G98">
            <v>39133</v>
          </cell>
          <cell r="H98">
            <v>2007</v>
          </cell>
          <cell r="I98" t="str">
            <v>G-J19W</v>
          </cell>
          <cell r="J98" t="b">
            <v>0</v>
          </cell>
          <cell r="K98" t="str">
            <v>&lt;INT&gt;</v>
          </cell>
        </row>
        <row r="99">
          <cell r="A99" t="str">
            <v>GER0053</v>
          </cell>
          <cell r="B99" t="str">
            <v>EBERHARDT</v>
          </cell>
          <cell r="C99" t="str">
            <v>Leon-Maurice</v>
          </cell>
          <cell r="D99" t="str">
            <v>M</v>
          </cell>
          <cell r="E99" t="str">
            <v>GER-TSV</v>
          </cell>
          <cell r="F99" t="str">
            <v>Großbreitenbacher SV /SGO</v>
          </cell>
          <cell r="G99">
            <v>39133</v>
          </cell>
          <cell r="H99">
            <v>2007</v>
          </cell>
          <cell r="I99" t="str">
            <v>G-J19M</v>
          </cell>
          <cell r="J99" t="b">
            <v>0</v>
          </cell>
          <cell r="K99" t="str">
            <v>&lt;INT&gt;</v>
          </cell>
        </row>
        <row r="100">
          <cell r="A100" t="str">
            <v>GER0054</v>
          </cell>
          <cell r="B100" t="str">
            <v>EISSLER</v>
          </cell>
          <cell r="C100" t="str">
            <v>Philipp</v>
          </cell>
          <cell r="D100" t="str">
            <v>M</v>
          </cell>
          <cell r="E100" t="str">
            <v>GER-BSV-W</v>
          </cell>
          <cell r="F100" t="str">
            <v>SC Garmisch</v>
          </cell>
          <cell r="G100">
            <v>39193</v>
          </cell>
          <cell r="H100">
            <v>2007</v>
          </cell>
          <cell r="I100" t="str">
            <v>G-J19M</v>
          </cell>
          <cell r="J100" t="b">
            <v>0</v>
          </cell>
          <cell r="K100" t="str">
            <v>&lt;INT&gt;</v>
          </cell>
        </row>
        <row r="101">
          <cell r="A101" t="str">
            <v>GER0055</v>
          </cell>
          <cell r="B101" t="str">
            <v>FISCHER</v>
          </cell>
          <cell r="C101" t="str">
            <v>Johann</v>
          </cell>
          <cell r="D101" t="str">
            <v>M</v>
          </cell>
          <cell r="E101" t="str">
            <v>GER-TSV</v>
          </cell>
          <cell r="F101" t="str">
            <v>WSV Trusetal / SGO</v>
          </cell>
          <cell r="G101">
            <v>39433</v>
          </cell>
          <cell r="H101">
            <v>2007</v>
          </cell>
          <cell r="I101" t="str">
            <v>G-J19M</v>
          </cell>
          <cell r="J101" t="b">
            <v>0</v>
          </cell>
          <cell r="K101" t="str">
            <v>&lt;INT&gt;</v>
          </cell>
        </row>
        <row r="102">
          <cell r="A102" t="str">
            <v>GER0056</v>
          </cell>
          <cell r="B102" t="str">
            <v>HASELBERGER</v>
          </cell>
          <cell r="C102" t="str">
            <v>Jakob</v>
          </cell>
          <cell r="D102" t="str">
            <v>M</v>
          </cell>
          <cell r="E102" t="str">
            <v>GER-BSV-B</v>
          </cell>
          <cell r="F102" t="str">
            <v>WSV Grafenau</v>
          </cell>
          <cell r="G102">
            <v>38485</v>
          </cell>
          <cell r="H102">
            <v>2005</v>
          </cell>
          <cell r="I102" t="str">
            <v>G-J22M</v>
          </cell>
          <cell r="J102" t="b">
            <v>0</v>
          </cell>
          <cell r="K102" t="str">
            <v>&lt;INT&gt;</v>
          </cell>
        </row>
        <row r="103">
          <cell r="A103" t="str">
            <v>GER0057</v>
          </cell>
          <cell r="B103" t="str">
            <v>HEISIG</v>
          </cell>
          <cell r="C103" t="str">
            <v>Noelle</v>
          </cell>
          <cell r="D103" t="str">
            <v>W</v>
          </cell>
          <cell r="E103" t="str">
            <v>GER-TSV</v>
          </cell>
          <cell r="F103" t="str">
            <v>WSV Oberhof / SGO</v>
          </cell>
          <cell r="G103">
            <v>39333</v>
          </cell>
          <cell r="H103">
            <v>2007</v>
          </cell>
          <cell r="I103" t="str">
            <v>G-J19W</v>
          </cell>
          <cell r="J103" t="b">
            <v>0</v>
          </cell>
          <cell r="K103" t="str">
            <v>&lt;INT&gt;</v>
          </cell>
        </row>
        <row r="104">
          <cell r="A104" t="str">
            <v>GER0058</v>
          </cell>
          <cell r="B104" t="str">
            <v>HOISS</v>
          </cell>
          <cell r="C104" t="str">
            <v>Luna Emilia</v>
          </cell>
          <cell r="D104" t="str">
            <v>W</v>
          </cell>
          <cell r="E104" t="str">
            <v>GER-BSV-C</v>
          </cell>
          <cell r="F104" t="str">
            <v>SC Ruhpolding</v>
          </cell>
          <cell r="G104">
            <v>39269</v>
          </cell>
          <cell r="H104">
            <v>2007</v>
          </cell>
          <cell r="I104" t="str">
            <v>G-J19W</v>
          </cell>
          <cell r="J104" t="b">
            <v>0</v>
          </cell>
          <cell r="K104" t="str">
            <v>&lt;INT&gt;</v>
          </cell>
        </row>
        <row r="105">
          <cell r="A105" t="str">
            <v>GER0060</v>
          </cell>
          <cell r="B105" t="str">
            <v>MÜNCH</v>
          </cell>
          <cell r="C105" t="str">
            <v>Connor</v>
          </cell>
          <cell r="D105" t="str">
            <v>M</v>
          </cell>
          <cell r="E105" t="str">
            <v>GER-TSV</v>
          </cell>
          <cell r="F105" t="str">
            <v>WSV Trusetal /SGO</v>
          </cell>
          <cell r="G105">
            <v>39442</v>
          </cell>
          <cell r="H105">
            <v>2007</v>
          </cell>
          <cell r="I105" t="str">
            <v>G-J19M</v>
          </cell>
          <cell r="J105" t="b">
            <v>0</v>
          </cell>
          <cell r="K105" t="str">
            <v>&lt;INT&gt;</v>
          </cell>
        </row>
        <row r="106">
          <cell r="A106" t="str">
            <v>GER0061</v>
          </cell>
          <cell r="B106" t="str">
            <v>NICOLUSSI</v>
          </cell>
          <cell r="C106" t="str">
            <v>Giovanna</v>
          </cell>
          <cell r="D106" t="str">
            <v>W</v>
          </cell>
          <cell r="E106" t="str">
            <v>GER-BSV-I</v>
          </cell>
          <cell r="F106" t="str">
            <v>WSV Kiefersfelden</v>
          </cell>
          <cell r="G106">
            <v>39238</v>
          </cell>
          <cell r="H106">
            <v>2007</v>
          </cell>
          <cell r="I106" t="str">
            <v>G-J19W</v>
          </cell>
          <cell r="J106" t="b">
            <v>0</v>
          </cell>
          <cell r="K106" t="str">
            <v>&lt;INT&gt;</v>
          </cell>
        </row>
        <row r="107">
          <cell r="A107" t="str">
            <v>GER0062</v>
          </cell>
          <cell r="B107" t="str">
            <v>PFAFFINGER</v>
          </cell>
          <cell r="C107" t="str">
            <v>Kilian</v>
          </cell>
          <cell r="D107" t="str">
            <v>M</v>
          </cell>
          <cell r="E107" t="str">
            <v>GER-BSV-C</v>
          </cell>
          <cell r="F107" t="str">
            <v>WSV Reit im Winkl</v>
          </cell>
          <cell r="G107">
            <v>39307</v>
          </cell>
          <cell r="H107">
            <v>2007</v>
          </cell>
          <cell r="I107" t="str">
            <v>G-J19M</v>
          </cell>
          <cell r="J107" t="b">
            <v>0</v>
          </cell>
          <cell r="K107" t="str">
            <v>&lt;INT&gt;</v>
          </cell>
        </row>
        <row r="108">
          <cell r="A108" t="str">
            <v>GER0063</v>
          </cell>
          <cell r="B108" t="str">
            <v>TANNHEIMER</v>
          </cell>
          <cell r="C108" t="str">
            <v>Lukas</v>
          </cell>
          <cell r="D108" t="str">
            <v>M</v>
          </cell>
          <cell r="E108" t="str">
            <v>GER-SBW</v>
          </cell>
          <cell r="F108" t="str">
            <v>DAV Ulm / SKIF</v>
          </cell>
          <cell r="G108">
            <v>39275</v>
          </cell>
          <cell r="H108">
            <v>2007</v>
          </cell>
          <cell r="I108" t="str">
            <v>G-J19M</v>
          </cell>
          <cell r="J108" t="b">
            <v>0</v>
          </cell>
          <cell r="K108" t="str">
            <v>&lt;INT&gt;</v>
          </cell>
        </row>
        <row r="109">
          <cell r="A109" t="str">
            <v>GER0064</v>
          </cell>
          <cell r="B109" t="str">
            <v>THOMAS</v>
          </cell>
          <cell r="C109" t="str">
            <v>Luise</v>
          </cell>
          <cell r="D109" t="str">
            <v>W</v>
          </cell>
          <cell r="E109" t="str">
            <v>GER-SVSac</v>
          </cell>
          <cell r="F109" t="str">
            <v>OBV Ringenhain</v>
          </cell>
          <cell r="G109">
            <v>37962</v>
          </cell>
          <cell r="H109">
            <v>2003</v>
          </cell>
          <cell r="I109" t="str">
            <v>G-J22W</v>
          </cell>
          <cell r="J109" t="b">
            <v>0</v>
          </cell>
          <cell r="K109" t="str">
            <v>&lt;INT&gt;</v>
          </cell>
        </row>
        <row r="110">
          <cell r="A110" t="str">
            <v>GER0065</v>
          </cell>
          <cell r="B110" t="str">
            <v>WAGNER</v>
          </cell>
          <cell r="C110" t="str">
            <v>Hannah</v>
          </cell>
          <cell r="D110" t="str">
            <v>W</v>
          </cell>
          <cell r="E110" t="str">
            <v>GER-BSV-B</v>
          </cell>
          <cell r="F110" t="str">
            <v>SV Frankenhain / SGO</v>
          </cell>
          <cell r="G110">
            <v>38949</v>
          </cell>
          <cell r="H110">
            <v>2006</v>
          </cell>
          <cell r="I110" t="str">
            <v>G-J19W</v>
          </cell>
          <cell r="J110" t="b">
            <v>0</v>
          </cell>
          <cell r="K110" t="str">
            <v>&lt;INT&gt;</v>
          </cell>
        </row>
        <row r="111">
          <cell r="A111" t="str">
            <v>GER0066</v>
          </cell>
          <cell r="B111" t="str">
            <v>WALLNER</v>
          </cell>
          <cell r="C111" t="str">
            <v>Antonia</v>
          </cell>
          <cell r="D111" t="str">
            <v>W</v>
          </cell>
          <cell r="E111" t="str">
            <v>GER-BSV-B</v>
          </cell>
          <cell r="F111" t="str">
            <v>WSV Grafenau</v>
          </cell>
          <cell r="G111">
            <v>39354</v>
          </cell>
          <cell r="H111">
            <v>2007</v>
          </cell>
          <cell r="I111" t="str">
            <v>G-J19W</v>
          </cell>
          <cell r="J111" t="b">
            <v>0</v>
          </cell>
          <cell r="K111" t="str">
            <v>&lt;INT&gt;</v>
          </cell>
        </row>
        <row r="112">
          <cell r="A112" t="str">
            <v>GER0067</v>
          </cell>
          <cell r="B112" t="str">
            <v>WELL</v>
          </cell>
          <cell r="C112" t="str">
            <v>Simon</v>
          </cell>
          <cell r="D112" t="str">
            <v>M</v>
          </cell>
          <cell r="E112" t="str">
            <v>GER-BSV-B</v>
          </cell>
          <cell r="F112" t="str">
            <v>SC Zwiesel</v>
          </cell>
          <cell r="G112">
            <v>39366</v>
          </cell>
          <cell r="H112">
            <v>2007</v>
          </cell>
          <cell r="I112" t="str">
            <v>G-J19M</v>
          </cell>
          <cell r="J112" t="b">
            <v>0</v>
          </cell>
          <cell r="K112" t="str">
            <v>&lt;INT&gt;</v>
          </cell>
        </row>
        <row r="113">
          <cell r="A113" t="str">
            <v>GER0068</v>
          </cell>
          <cell r="B113" t="str">
            <v>ANDING</v>
          </cell>
          <cell r="C113" t="str">
            <v>Luca</v>
          </cell>
          <cell r="D113" t="str">
            <v>M</v>
          </cell>
          <cell r="E113" t="str">
            <v>GER-TSV</v>
          </cell>
          <cell r="F113" t="str">
            <v>SC Steinbach Hallenberg / SGO</v>
          </cell>
          <cell r="G113">
            <v>39051</v>
          </cell>
          <cell r="H113">
            <v>2006</v>
          </cell>
          <cell r="I113" t="str">
            <v>G-J19M</v>
          </cell>
          <cell r="J113" t="b">
            <v>0</v>
          </cell>
          <cell r="K113" t="str">
            <v>&lt;INT&gt;</v>
          </cell>
        </row>
        <row r="114">
          <cell r="A114" t="str">
            <v>608506502</v>
          </cell>
          <cell r="B114" t="str">
            <v>SCHNIERINGER</v>
          </cell>
          <cell r="C114" t="str">
            <v>Lena</v>
          </cell>
          <cell r="D114" t="str">
            <v>W</v>
          </cell>
          <cell r="E114" t="str">
            <v>AUT-TIR</v>
          </cell>
          <cell r="F114" t="str">
            <v>SKI-CLUB SEEFELD</v>
          </cell>
          <cell r="G114">
            <v>39417</v>
          </cell>
          <cell r="H114">
            <v>2007</v>
          </cell>
          <cell r="I114" t="str">
            <v>J19W</v>
          </cell>
          <cell r="J114" t="b">
            <v>0</v>
          </cell>
          <cell r="K114" t="str">
            <v>&lt;AUT&gt;</v>
          </cell>
        </row>
        <row r="115">
          <cell r="A115" t="str">
            <v>602500929</v>
          </cell>
          <cell r="B115" t="str">
            <v>WOLF</v>
          </cell>
          <cell r="C115" t="str">
            <v>Anna- Lena</v>
          </cell>
          <cell r="D115" t="str">
            <v>W</v>
          </cell>
          <cell r="E115" t="str">
            <v>AUT-TIR</v>
          </cell>
          <cell r="F115" t="str">
            <v>SK Götzens</v>
          </cell>
          <cell r="G115">
            <v>38917</v>
          </cell>
          <cell r="H115">
            <v>2006</v>
          </cell>
          <cell r="I115" t="str">
            <v>J19W</v>
          </cell>
          <cell r="J115" t="b">
            <v>0</v>
          </cell>
          <cell r="K115" t="str">
            <v>&lt;AUT&gt;</v>
          </cell>
        </row>
        <row r="116">
          <cell r="A116" t="str">
            <v>GER0069</v>
          </cell>
          <cell r="B116" t="str">
            <v>ALTMANN</v>
          </cell>
          <cell r="C116" t="str">
            <v>Katharina</v>
          </cell>
          <cell r="D116" t="str">
            <v>W</v>
          </cell>
          <cell r="E116" t="str">
            <v>GER-BSV-B</v>
          </cell>
          <cell r="F116" t="str">
            <v/>
          </cell>
          <cell r="G116">
            <v>39748</v>
          </cell>
          <cell r="H116">
            <v>2008</v>
          </cell>
          <cell r="I116" t="str">
            <v>G-J17W</v>
          </cell>
          <cell r="J116" t="b">
            <v>0</v>
          </cell>
          <cell r="K116" t="str">
            <v>&lt;INT&gt;</v>
          </cell>
        </row>
        <row r="117">
          <cell r="A117" t="str">
            <v>GER0070</v>
          </cell>
          <cell r="B117" t="str">
            <v>REIM</v>
          </cell>
          <cell r="C117" t="str">
            <v>Philipp</v>
          </cell>
          <cell r="D117" t="str">
            <v>M</v>
          </cell>
          <cell r="E117" t="str">
            <v>GER-BSV-B</v>
          </cell>
          <cell r="F117" t="str">
            <v/>
          </cell>
          <cell r="G117">
            <v>38860</v>
          </cell>
          <cell r="H117">
            <v>2006</v>
          </cell>
          <cell r="I117" t="str">
            <v>G-J19M</v>
          </cell>
          <cell r="J117" t="b">
            <v>0</v>
          </cell>
          <cell r="K117" t="str">
            <v>&lt;INT&gt;</v>
          </cell>
        </row>
        <row r="118">
          <cell r="A118" t="str">
            <v>GER0071</v>
          </cell>
          <cell r="B118" t="str">
            <v>KILLINGER</v>
          </cell>
          <cell r="C118" t="str">
            <v>Johanna</v>
          </cell>
          <cell r="D118" t="str">
            <v>W</v>
          </cell>
          <cell r="E118" t="str">
            <v>GER-BSV-B</v>
          </cell>
          <cell r="F118" t="str">
            <v>WSV Grafenau</v>
          </cell>
          <cell r="G118">
            <v>39519</v>
          </cell>
          <cell r="H118">
            <v>2008</v>
          </cell>
          <cell r="I118" t="str">
            <v>G-J17W</v>
          </cell>
          <cell r="J118" t="b">
            <v>0</v>
          </cell>
          <cell r="K118" t="str">
            <v>&lt;INT&gt;</v>
          </cell>
        </row>
        <row r="119">
          <cell r="A119" t="str">
            <v>GER0072</v>
          </cell>
          <cell r="B119" t="str">
            <v>GLEDITZSCH</v>
          </cell>
          <cell r="C119" t="str">
            <v>Alexa</v>
          </cell>
          <cell r="D119" t="str">
            <v>W</v>
          </cell>
          <cell r="E119" t="str">
            <v>GER-SVSac</v>
          </cell>
          <cell r="F119" t="str">
            <v>SSV Altenberg / EdS-A</v>
          </cell>
          <cell r="G119">
            <v>39547</v>
          </cell>
          <cell r="H119">
            <v>2008</v>
          </cell>
          <cell r="I119" t="str">
            <v>G-J17W</v>
          </cell>
          <cell r="J119" t="b">
            <v>0</v>
          </cell>
          <cell r="K119" t="str">
            <v>&lt;INT&gt;</v>
          </cell>
        </row>
        <row r="120">
          <cell r="A120" t="str">
            <v>GER0073</v>
          </cell>
          <cell r="B120" t="str">
            <v>MESSERSCHMIDT</v>
          </cell>
          <cell r="C120" t="str">
            <v>Nico</v>
          </cell>
          <cell r="D120" t="str">
            <v>M</v>
          </cell>
          <cell r="E120" t="str">
            <v>GER-SVSac</v>
          </cell>
          <cell r="F120" t="str">
            <v>SSV Altenberg / EdS-A</v>
          </cell>
          <cell r="G120">
            <v>39586</v>
          </cell>
          <cell r="H120">
            <v>2008</v>
          </cell>
          <cell r="I120" t="str">
            <v>G-J17M</v>
          </cell>
          <cell r="J120" t="b">
            <v>0</v>
          </cell>
          <cell r="K120" t="str">
            <v>&lt;INT&gt;</v>
          </cell>
        </row>
        <row r="121">
          <cell r="A121" t="str">
            <v>GER0074</v>
          </cell>
          <cell r="B121" t="str">
            <v>SCHURIG</v>
          </cell>
          <cell r="C121" t="str">
            <v>Kurt</v>
          </cell>
          <cell r="D121" t="str">
            <v>M</v>
          </cell>
          <cell r="E121" t="str">
            <v>GER-SVSac</v>
          </cell>
          <cell r="F121" t="str">
            <v>SSV Altenberg / EdS-A</v>
          </cell>
          <cell r="G121">
            <v>39744</v>
          </cell>
          <cell r="H121">
            <v>2008</v>
          </cell>
          <cell r="I121" t="str">
            <v>G-J17M</v>
          </cell>
          <cell r="J121" t="b">
            <v>0</v>
          </cell>
          <cell r="K121" t="str">
            <v>&lt;INT&gt;</v>
          </cell>
        </row>
        <row r="122">
          <cell r="A122" t="str">
            <v>GER0075</v>
          </cell>
          <cell r="B122" t="str">
            <v>WINTER</v>
          </cell>
          <cell r="C122" t="str">
            <v>Hugo</v>
          </cell>
          <cell r="D122" t="str">
            <v>M</v>
          </cell>
          <cell r="E122" t="str">
            <v>GER-SVSac</v>
          </cell>
          <cell r="F122" t="str">
            <v>SSV Altenberg / EdS-A</v>
          </cell>
          <cell r="G122">
            <v>39750</v>
          </cell>
          <cell r="H122">
            <v>2008</v>
          </cell>
          <cell r="I122" t="str">
            <v>G-J19M</v>
          </cell>
          <cell r="J122" t="b">
            <v>0</v>
          </cell>
          <cell r="K122" t="str">
            <v>&lt;INT&gt;</v>
          </cell>
        </row>
        <row r="123">
          <cell r="A123" t="str">
            <v>GER0076</v>
          </cell>
          <cell r="B123" t="str">
            <v>WÜSTLING</v>
          </cell>
          <cell r="C123" t="str">
            <v>Sydney-Laureen</v>
          </cell>
          <cell r="D123" t="str">
            <v>W</v>
          </cell>
          <cell r="E123" t="str">
            <v>GER-TSV</v>
          </cell>
          <cell r="F123" t="str">
            <v>WSV Oberhof / SGO</v>
          </cell>
          <cell r="G123">
            <v>39774</v>
          </cell>
          <cell r="H123">
            <v>2008</v>
          </cell>
          <cell r="I123" t="str">
            <v>G-J19W</v>
          </cell>
          <cell r="J123" t="b">
            <v>0</v>
          </cell>
          <cell r="K123" t="str">
            <v>&lt;INT&gt;</v>
          </cell>
        </row>
        <row r="124">
          <cell r="A124" t="str">
            <v>GER0077</v>
          </cell>
          <cell r="B124" t="str">
            <v>PUMP</v>
          </cell>
          <cell r="C124" t="str">
            <v>Leonard</v>
          </cell>
          <cell r="D124" t="str">
            <v>M</v>
          </cell>
          <cell r="E124" t="str">
            <v>GER-SVSac</v>
          </cell>
          <cell r="F124" t="str">
            <v>SG Klotzsche / EdS-A</v>
          </cell>
          <cell r="G124">
            <v>39670</v>
          </cell>
          <cell r="H124">
            <v>2008</v>
          </cell>
          <cell r="I124" t="str">
            <v>G-J17M</v>
          </cell>
          <cell r="J124" t="b">
            <v>0</v>
          </cell>
          <cell r="K124" t="str">
            <v>&lt;INT&gt;</v>
          </cell>
        </row>
        <row r="125">
          <cell r="A125" t="str">
            <v>GER0079</v>
          </cell>
          <cell r="B125" t="str">
            <v>WENZEL</v>
          </cell>
          <cell r="C125" t="str">
            <v>Nina</v>
          </cell>
          <cell r="D125" t="str">
            <v>W</v>
          </cell>
          <cell r="E125" t="str">
            <v>GER-TSV</v>
          </cell>
          <cell r="F125" t="str">
            <v/>
          </cell>
          <cell r="G125">
            <v>39774</v>
          </cell>
          <cell r="H125">
            <v>2008</v>
          </cell>
          <cell r="I125" t="str">
            <v>G-J17W</v>
          </cell>
          <cell r="J125" t="b">
            <v>0</v>
          </cell>
          <cell r="K125" t="str">
            <v>&lt;INT&gt;</v>
          </cell>
        </row>
        <row r="126">
          <cell r="A126" t="str">
            <v>GER0080</v>
          </cell>
          <cell r="B126" t="str">
            <v>GREINER</v>
          </cell>
          <cell r="C126" t="str">
            <v>Anna-Maria</v>
          </cell>
          <cell r="D126" t="str">
            <v>W</v>
          </cell>
          <cell r="E126" t="str">
            <v>GER-TSV</v>
          </cell>
          <cell r="F126" t="str">
            <v/>
          </cell>
          <cell r="G126">
            <v>39514</v>
          </cell>
          <cell r="H126">
            <v>2008</v>
          </cell>
          <cell r="I126" t="str">
            <v>G-J17W</v>
          </cell>
          <cell r="J126" t="b">
            <v>0</v>
          </cell>
          <cell r="K126" t="str">
            <v>&lt;INT&gt;</v>
          </cell>
        </row>
        <row r="127">
          <cell r="A127" t="str">
            <v>GER0081</v>
          </cell>
          <cell r="B127" t="str">
            <v>GIER</v>
          </cell>
          <cell r="C127" t="str">
            <v>Nina</v>
          </cell>
          <cell r="D127" t="str">
            <v>W</v>
          </cell>
          <cell r="E127" t="str">
            <v>GER-TSV</v>
          </cell>
          <cell r="F127" t="str">
            <v/>
          </cell>
          <cell r="G127">
            <v>39762</v>
          </cell>
          <cell r="H127">
            <v>2008</v>
          </cell>
          <cell r="I127" t="str">
            <v>G-J17W</v>
          </cell>
          <cell r="J127" t="b">
            <v>0</v>
          </cell>
          <cell r="K127" t="str">
            <v>&lt;INT&gt;</v>
          </cell>
        </row>
        <row r="128">
          <cell r="A128" t="str">
            <v>GER0082</v>
          </cell>
          <cell r="B128" t="str">
            <v>TRIEBEL</v>
          </cell>
          <cell r="C128" t="str">
            <v>Noemi</v>
          </cell>
          <cell r="D128" t="str">
            <v>W</v>
          </cell>
          <cell r="E128" t="str">
            <v>GER-TSV</v>
          </cell>
          <cell r="F128" t="str">
            <v/>
          </cell>
          <cell r="G128">
            <v>39715</v>
          </cell>
          <cell r="H128">
            <v>2008</v>
          </cell>
          <cell r="I128" t="str">
            <v>G-J17W</v>
          </cell>
          <cell r="J128" t="b">
            <v>0</v>
          </cell>
          <cell r="K128" t="str">
            <v>&lt;INT&gt;</v>
          </cell>
        </row>
        <row r="129">
          <cell r="A129" t="str">
            <v>GER0083</v>
          </cell>
          <cell r="B129" t="str">
            <v>LUTHARDT</v>
          </cell>
          <cell r="C129" t="str">
            <v>Marlene</v>
          </cell>
          <cell r="D129" t="str">
            <v>W</v>
          </cell>
          <cell r="E129" t="str">
            <v>GER-TSV</v>
          </cell>
          <cell r="F129" t="str">
            <v/>
          </cell>
          <cell r="G129">
            <v>39804</v>
          </cell>
          <cell r="H129">
            <v>2008</v>
          </cell>
          <cell r="I129" t="str">
            <v>G-J17W</v>
          </cell>
          <cell r="J129" t="b">
            <v>0</v>
          </cell>
          <cell r="K129" t="str">
            <v>&lt;INT&gt;</v>
          </cell>
        </row>
        <row r="130">
          <cell r="A130" t="str">
            <v>GER0084</v>
          </cell>
          <cell r="B130" t="str">
            <v>LIPFERT</v>
          </cell>
          <cell r="C130" t="str">
            <v>Hannes</v>
          </cell>
          <cell r="D130" t="str">
            <v>M</v>
          </cell>
          <cell r="E130" t="str">
            <v>GER-TSV</v>
          </cell>
          <cell r="F130" t="str">
            <v/>
          </cell>
          <cell r="G130">
            <v>39748</v>
          </cell>
          <cell r="H130">
            <v>2008</v>
          </cell>
          <cell r="I130" t="str">
            <v>G-J19M</v>
          </cell>
          <cell r="J130" t="b">
            <v>0</v>
          </cell>
          <cell r="K130" t="str">
            <v>&lt;INT&gt;</v>
          </cell>
        </row>
        <row r="131">
          <cell r="A131" t="str">
            <v>GER0086</v>
          </cell>
          <cell r="B131" t="str">
            <v>TYSS</v>
          </cell>
          <cell r="C131" t="str">
            <v>Benjamin</v>
          </cell>
          <cell r="D131" t="str">
            <v>M</v>
          </cell>
          <cell r="E131" t="str">
            <v>GER-TSV</v>
          </cell>
          <cell r="F131" t="str">
            <v/>
          </cell>
          <cell r="G131">
            <v>39493</v>
          </cell>
          <cell r="H131">
            <v>2008</v>
          </cell>
          <cell r="I131" t="str">
            <v>G-J17M</v>
          </cell>
          <cell r="J131" t="b">
            <v>0</v>
          </cell>
          <cell r="K131" t="str">
            <v>&lt;INT&gt;</v>
          </cell>
        </row>
        <row r="132">
          <cell r="A132" t="str">
            <v>GER0087</v>
          </cell>
          <cell r="B132" t="str">
            <v>HÖVEL</v>
          </cell>
          <cell r="C132" t="str">
            <v>Justus</v>
          </cell>
          <cell r="D132" t="str">
            <v>M</v>
          </cell>
          <cell r="E132" t="str">
            <v>GER-TSV</v>
          </cell>
          <cell r="F132" t="str">
            <v>SV Tambach Dietharz</v>
          </cell>
          <cell r="G132">
            <v>39635</v>
          </cell>
          <cell r="H132">
            <v>2008</v>
          </cell>
          <cell r="I132" t="str">
            <v>G-J17M</v>
          </cell>
          <cell r="J132" t="b">
            <v>0</v>
          </cell>
          <cell r="K132" t="str">
            <v>&lt;INT&gt;</v>
          </cell>
        </row>
        <row r="133">
          <cell r="A133" t="str">
            <v>GER0088</v>
          </cell>
          <cell r="B133" t="str">
            <v>EIDLOTH</v>
          </cell>
          <cell r="C133" t="str">
            <v>Marlon</v>
          </cell>
          <cell r="D133" t="str">
            <v>M</v>
          </cell>
          <cell r="E133" t="str">
            <v>GER-BSV-A</v>
          </cell>
          <cell r="F133" t="str">
            <v>SK Nesselwang</v>
          </cell>
          <cell r="G133">
            <v>38353</v>
          </cell>
          <cell r="H133">
            <v>2005</v>
          </cell>
          <cell r="I133" t="str">
            <v>G-J22M</v>
          </cell>
          <cell r="J133" t="b">
            <v>0</v>
          </cell>
          <cell r="K133" t="str">
            <v>&lt;INT&gt;</v>
          </cell>
        </row>
        <row r="134">
          <cell r="A134" t="str">
            <v>GER0089</v>
          </cell>
          <cell r="B134" t="str">
            <v>DE BUHR</v>
          </cell>
          <cell r="C134" t="str">
            <v>Charlotta</v>
          </cell>
          <cell r="D134" t="str">
            <v>W</v>
          </cell>
          <cell r="E134" t="str">
            <v>GER-BSV-I</v>
          </cell>
          <cell r="F134" t="str">
            <v>SC Aising Pang</v>
          </cell>
          <cell r="G134">
            <v>37700</v>
          </cell>
          <cell r="H134">
            <v>2003</v>
          </cell>
          <cell r="I134" t="str">
            <v>G-J22W</v>
          </cell>
          <cell r="J134" t="b">
            <v>0</v>
          </cell>
          <cell r="K134" t="str">
            <v>&lt;INT&gt;</v>
          </cell>
        </row>
        <row r="135">
          <cell r="A135" t="str">
            <v>GBR0001</v>
          </cell>
          <cell r="B135" t="str">
            <v>WELSH</v>
          </cell>
          <cell r="C135" t="str">
            <v>Oliver</v>
          </cell>
          <cell r="D135" t="str">
            <v>M</v>
          </cell>
          <cell r="E135" t="str">
            <v>GBR</v>
          </cell>
          <cell r="F135" t="str">
            <v/>
          </cell>
          <cell r="G135">
            <v>37841</v>
          </cell>
          <cell r="H135">
            <v>2003</v>
          </cell>
          <cell r="I135" t="str">
            <v>G-J22M</v>
          </cell>
          <cell r="J135" t="b">
            <v>0</v>
          </cell>
          <cell r="K135" t="str">
            <v>&lt;INT&gt;</v>
          </cell>
        </row>
        <row r="136">
          <cell r="A136" t="str">
            <v>GER0090</v>
          </cell>
          <cell r="B136" t="str">
            <v>WOITEK</v>
          </cell>
          <cell r="C136" t="str">
            <v>Jonas</v>
          </cell>
          <cell r="D136" t="str">
            <v>M</v>
          </cell>
          <cell r="E136" t="str">
            <v>GER-BSV-W</v>
          </cell>
          <cell r="F136" t="str">
            <v>SC Mittenwald</v>
          </cell>
          <cell r="G136">
            <v>39878</v>
          </cell>
          <cell r="H136">
            <v>2009</v>
          </cell>
          <cell r="I136" t="str">
            <v>G-J17M</v>
          </cell>
          <cell r="J136" t="b">
            <v>0</v>
          </cell>
          <cell r="K136" t="str">
            <v>&lt;INT&gt;</v>
          </cell>
        </row>
        <row r="137">
          <cell r="A137" t="str">
            <v>GER0091</v>
          </cell>
          <cell r="B137" t="str">
            <v>WALTER</v>
          </cell>
          <cell r="C137" t="str">
            <v>Elias</v>
          </cell>
          <cell r="D137" t="str">
            <v>M</v>
          </cell>
          <cell r="E137" t="str">
            <v>GER-BSV-W</v>
          </cell>
          <cell r="F137" t="str">
            <v>SC Partenkirchen</v>
          </cell>
          <cell r="G137">
            <v>40151</v>
          </cell>
          <cell r="H137">
            <v>2009</v>
          </cell>
          <cell r="I137" t="str">
            <v>G-J17M</v>
          </cell>
          <cell r="J137" t="b">
            <v>0</v>
          </cell>
          <cell r="K137" t="str">
            <v>&lt;INT&gt;</v>
          </cell>
        </row>
        <row r="138">
          <cell r="A138" t="str">
            <v>CHI0001</v>
          </cell>
          <cell r="B138" t="str">
            <v>STECK DIETZ</v>
          </cell>
          <cell r="C138" t="str">
            <v>Maike</v>
          </cell>
          <cell r="D138" t="str">
            <v>W</v>
          </cell>
          <cell r="E138" t="str">
            <v>CHI</v>
          </cell>
          <cell r="F138" t="str">
            <v/>
          </cell>
          <cell r="G138">
            <v>38698</v>
          </cell>
          <cell r="H138">
            <v>2005</v>
          </cell>
          <cell r="I138" t="str">
            <v>G-J22W</v>
          </cell>
          <cell r="J138" t="b">
            <v>0</v>
          </cell>
          <cell r="K138" t="str">
            <v>&lt;INT&gt;</v>
          </cell>
        </row>
        <row r="139">
          <cell r="A139" t="str">
            <v>GER0092</v>
          </cell>
          <cell r="B139" t="str">
            <v>PFAU</v>
          </cell>
          <cell r="C139" t="str">
            <v>Hannes</v>
          </cell>
          <cell r="D139" t="str">
            <v>M</v>
          </cell>
          <cell r="E139" t="str">
            <v>GER-SVSac</v>
          </cell>
          <cell r="F139" t="str">
            <v>SG Stahl Schmiedeberg / EdS-A</v>
          </cell>
          <cell r="G139">
            <v>39993</v>
          </cell>
          <cell r="H139">
            <v>2009</v>
          </cell>
          <cell r="I139" t="str">
            <v>G-J17M</v>
          </cell>
          <cell r="J139" t="b">
            <v>0</v>
          </cell>
          <cell r="K139" t="str">
            <v>&lt;INT&gt;</v>
          </cell>
        </row>
        <row r="140">
          <cell r="A140" t="str">
            <v>GER0093</v>
          </cell>
          <cell r="B140" t="str">
            <v>FROHS</v>
          </cell>
          <cell r="C140" t="str">
            <v>Julius</v>
          </cell>
          <cell r="D140" t="str">
            <v>M</v>
          </cell>
          <cell r="E140" t="str">
            <v>GER-SVSac</v>
          </cell>
          <cell r="F140" t="str">
            <v>TuS Dippoldiswalde / EdS-A</v>
          </cell>
          <cell r="G140">
            <v>40145</v>
          </cell>
          <cell r="H140">
            <v>2009</v>
          </cell>
          <cell r="I140" t="str">
            <v>G-J17M</v>
          </cell>
          <cell r="J140" t="b">
            <v>0</v>
          </cell>
          <cell r="K140" t="str">
            <v>&lt;INT&gt;</v>
          </cell>
        </row>
        <row r="141">
          <cell r="A141" t="str">
            <v>GER0094</v>
          </cell>
          <cell r="B141" t="str">
            <v>BRETSCHNEIDER</v>
          </cell>
          <cell r="C141" t="str">
            <v>Arthur</v>
          </cell>
          <cell r="D141" t="str">
            <v>M</v>
          </cell>
          <cell r="E141" t="str">
            <v>GER-SVSac</v>
          </cell>
          <cell r="F141" t="str">
            <v>SV Hermsdorf / EdS-A</v>
          </cell>
          <cell r="G141">
            <v>40133</v>
          </cell>
          <cell r="H141">
            <v>2009</v>
          </cell>
          <cell r="I141" t="str">
            <v>G-J17M</v>
          </cell>
          <cell r="J141" t="b">
            <v>0</v>
          </cell>
          <cell r="K141" t="str">
            <v>&lt;INT&gt;</v>
          </cell>
        </row>
        <row r="142">
          <cell r="A142" t="str">
            <v>GER0095</v>
          </cell>
          <cell r="B142" t="str">
            <v>KAHNT</v>
          </cell>
          <cell r="C142" t="str">
            <v>Anna</v>
          </cell>
          <cell r="D142" t="str">
            <v>W</v>
          </cell>
          <cell r="E142" t="str">
            <v>GER-SVSac</v>
          </cell>
          <cell r="F142" t="str">
            <v>SSV Altenberg / EdS-A</v>
          </cell>
          <cell r="G142">
            <v>39965</v>
          </cell>
          <cell r="H142">
            <v>2009</v>
          </cell>
          <cell r="I142" t="str">
            <v>G-J17W</v>
          </cell>
          <cell r="J142" t="b">
            <v>0</v>
          </cell>
          <cell r="K142" t="str">
            <v>&lt;INT&gt;</v>
          </cell>
        </row>
        <row r="143">
          <cell r="A143" t="str">
            <v>GER0096</v>
          </cell>
          <cell r="B143" t="str">
            <v>FISCHER</v>
          </cell>
          <cell r="C143" t="str">
            <v>Janessa</v>
          </cell>
          <cell r="D143" t="str">
            <v>W</v>
          </cell>
          <cell r="E143" t="str">
            <v>GER-SVSac</v>
          </cell>
          <cell r="F143" t="str">
            <v>SSV Altenberg / EdS-A</v>
          </cell>
          <cell r="G143">
            <v>40126</v>
          </cell>
          <cell r="H143">
            <v>2009</v>
          </cell>
          <cell r="I143" t="str">
            <v>G-J17W</v>
          </cell>
          <cell r="J143" t="b">
            <v>0</v>
          </cell>
          <cell r="K143" t="str">
            <v>&lt;INT&gt;</v>
          </cell>
        </row>
        <row r="144">
          <cell r="A144" t="str">
            <v>GER0097</v>
          </cell>
          <cell r="B144" t="str">
            <v>NEUBERT</v>
          </cell>
          <cell r="C144" t="str">
            <v>Elli</v>
          </cell>
          <cell r="D144" t="str">
            <v>W</v>
          </cell>
          <cell r="E144" t="str">
            <v>GER-SVSac</v>
          </cell>
          <cell r="F144" t="str">
            <v>SSV Altenberg / EdS-A</v>
          </cell>
          <cell r="G144">
            <v>40134</v>
          </cell>
          <cell r="H144">
            <v>2009</v>
          </cell>
          <cell r="I144" t="str">
            <v>G-J17W</v>
          </cell>
          <cell r="J144" t="b">
            <v>0</v>
          </cell>
          <cell r="K144" t="str">
            <v>&lt;INT&gt;</v>
          </cell>
        </row>
        <row r="145">
          <cell r="A145" t="str">
            <v>GER0098</v>
          </cell>
          <cell r="B145" t="str">
            <v>GLASSER</v>
          </cell>
          <cell r="C145" t="str">
            <v>Antonia</v>
          </cell>
          <cell r="D145" t="str">
            <v>W</v>
          </cell>
          <cell r="E145" t="str">
            <v>GER-SVSac</v>
          </cell>
          <cell r="F145" t="str">
            <v>SSV Altenberg / EdS-A</v>
          </cell>
          <cell r="G145">
            <v>39969</v>
          </cell>
          <cell r="H145">
            <v>2009</v>
          </cell>
          <cell r="I145" t="str">
            <v>G-J17W</v>
          </cell>
          <cell r="J145" t="b">
            <v>0</v>
          </cell>
          <cell r="K145" t="str">
            <v>&lt;INT&gt;</v>
          </cell>
        </row>
        <row r="146">
          <cell r="A146" t="str">
            <v>GER-01</v>
          </cell>
          <cell r="B146" t="str">
            <v>PFAUCH</v>
          </cell>
          <cell r="C146" t="str">
            <v>Paula Lotta</v>
          </cell>
          <cell r="D146" t="str">
            <v>W</v>
          </cell>
          <cell r="E146" t="str">
            <v>GER-TSV</v>
          </cell>
          <cell r="F146" t="str">
            <v>SV Motor Tambach-Dietharz</v>
          </cell>
          <cell r="G146">
            <v>39821</v>
          </cell>
          <cell r="H146">
            <v>2009</v>
          </cell>
          <cell r="I146" t="str">
            <v>G-J17W</v>
          </cell>
          <cell r="J146" t="b">
            <v>0</v>
          </cell>
          <cell r="K146" t="str">
            <v>&lt;INT&gt;</v>
          </cell>
        </row>
        <row r="147">
          <cell r="A147" t="str">
            <v>GER-02</v>
          </cell>
          <cell r="B147" t="str">
            <v>NÖßLER</v>
          </cell>
          <cell r="C147" t="str">
            <v>Carlotta</v>
          </cell>
          <cell r="D147" t="str">
            <v>W</v>
          </cell>
          <cell r="E147" t="str">
            <v>GER-TSV</v>
          </cell>
          <cell r="F147" t="str">
            <v>WSV Trusetal</v>
          </cell>
          <cell r="G147">
            <v>39998</v>
          </cell>
          <cell r="H147">
            <v>2009</v>
          </cell>
          <cell r="I147" t="str">
            <v>G-J17W</v>
          </cell>
          <cell r="J147" t="b">
            <v>0</v>
          </cell>
          <cell r="K147" t="str">
            <v>&lt;INT&gt;</v>
          </cell>
        </row>
        <row r="148">
          <cell r="A148" t="str">
            <v>GER-03</v>
          </cell>
          <cell r="B148" t="str">
            <v>BECHER</v>
          </cell>
          <cell r="C148" t="str">
            <v>Nelly</v>
          </cell>
          <cell r="D148" t="str">
            <v>W</v>
          </cell>
          <cell r="E148" t="str">
            <v>GER-TSV</v>
          </cell>
          <cell r="F148" t="str">
            <v>SV Eintracht Frankenhain</v>
          </cell>
          <cell r="G148">
            <v>39920</v>
          </cell>
          <cell r="H148">
            <v>2009</v>
          </cell>
          <cell r="I148" t="str">
            <v>G-J17W</v>
          </cell>
          <cell r="J148" t="b">
            <v>0</v>
          </cell>
          <cell r="K148" t="str">
            <v>&lt;INT&gt;</v>
          </cell>
          <cell r="M148" t="str">
            <v>GER-03</v>
          </cell>
        </row>
        <row r="149">
          <cell r="A149" t="str">
            <v>GER-04</v>
          </cell>
          <cell r="B149" t="str">
            <v>PREUße</v>
          </cell>
          <cell r="C149" t="str">
            <v>Christoph</v>
          </cell>
          <cell r="D149" t="str">
            <v>M</v>
          </cell>
          <cell r="E149" t="str">
            <v>GER-TSV</v>
          </cell>
          <cell r="F149" t="str">
            <v>SV Eintracht Frankenhain</v>
          </cell>
          <cell r="G149">
            <v>39861</v>
          </cell>
          <cell r="H149">
            <v>2009</v>
          </cell>
          <cell r="I149" t="str">
            <v>G-J17M</v>
          </cell>
          <cell r="J149" t="b">
            <v>0</v>
          </cell>
          <cell r="K149" t="str">
            <v>&lt;INT&gt;</v>
          </cell>
        </row>
        <row r="150">
          <cell r="A150" t="str">
            <v>GER-05</v>
          </cell>
          <cell r="B150" t="str">
            <v>FUNK</v>
          </cell>
          <cell r="C150" t="str">
            <v>Kimi Lennox</v>
          </cell>
          <cell r="D150" t="str">
            <v>M</v>
          </cell>
          <cell r="E150" t="str">
            <v>GER-TSV</v>
          </cell>
          <cell r="F150" t="str">
            <v>SV Eintracht Frankenhain</v>
          </cell>
          <cell r="G150">
            <v>39895</v>
          </cell>
          <cell r="H150">
            <v>2009</v>
          </cell>
          <cell r="I150" t="str">
            <v>G-J17M</v>
          </cell>
          <cell r="J150" t="b">
            <v>0</v>
          </cell>
          <cell r="K150" t="str">
            <v>&lt;INT&gt;</v>
          </cell>
        </row>
        <row r="151">
          <cell r="A151" t="str">
            <v>GER-06</v>
          </cell>
          <cell r="B151" t="str">
            <v>TERNOVA</v>
          </cell>
          <cell r="C151" t="str">
            <v>Maria</v>
          </cell>
          <cell r="D151" t="str">
            <v>W</v>
          </cell>
          <cell r="E151" t="str">
            <v>GER-TSV</v>
          </cell>
          <cell r="F151" t="str">
            <v>SV Eintracht Frankenhain</v>
          </cell>
          <cell r="G151">
            <v>39896</v>
          </cell>
          <cell r="H151">
            <v>2009</v>
          </cell>
          <cell r="I151" t="str">
            <v>G-J17W</v>
          </cell>
          <cell r="J151" t="b">
            <v>0</v>
          </cell>
          <cell r="K151" t="str">
            <v>&lt;INT&gt;</v>
          </cell>
        </row>
        <row r="152">
          <cell r="A152" t="str">
            <v>GER-08</v>
          </cell>
          <cell r="B152" t="str">
            <v>KOLLMANN</v>
          </cell>
          <cell r="C152" t="str">
            <v>Lasse</v>
          </cell>
          <cell r="D152" t="str">
            <v>M</v>
          </cell>
          <cell r="E152" t="str">
            <v>GER-HSV</v>
          </cell>
          <cell r="F152" t="str">
            <v>SC Willingen</v>
          </cell>
          <cell r="G152"/>
          <cell r="H152">
            <v>2009</v>
          </cell>
          <cell r="I152" t="str">
            <v>G-J17M</v>
          </cell>
          <cell r="J152" t="b">
            <v>0</v>
          </cell>
          <cell r="K152" t="str">
            <v>&lt;INT&gt;</v>
          </cell>
        </row>
        <row r="153">
          <cell r="A153" t="str">
            <v>GER-09</v>
          </cell>
          <cell r="B153" t="str">
            <v>WITTEN</v>
          </cell>
          <cell r="C153" t="str">
            <v>Felix</v>
          </cell>
          <cell r="D153" t="str">
            <v>M</v>
          </cell>
          <cell r="E153" t="str">
            <v>GER-HSV</v>
          </cell>
          <cell r="F153" t="str">
            <v>WSV Bad Berleburg</v>
          </cell>
          <cell r="G153"/>
          <cell r="H153">
            <v>2008</v>
          </cell>
          <cell r="I153" t="str">
            <v>G-J17M</v>
          </cell>
          <cell r="J153" t="b">
            <v>0</v>
          </cell>
          <cell r="K153" t="str">
            <v>&lt;INT&gt;</v>
          </cell>
        </row>
        <row r="154">
          <cell r="A154" t="str">
            <v>UKR-01</v>
          </cell>
          <cell r="B154" t="str">
            <v>SHYLO</v>
          </cell>
          <cell r="C154" t="str">
            <v>Ester</v>
          </cell>
          <cell r="D154" t="str">
            <v>W</v>
          </cell>
          <cell r="E154" t="str">
            <v>UKR-Youth</v>
          </cell>
          <cell r="F154" t="str">
            <v>Lviv</v>
          </cell>
          <cell r="G154"/>
          <cell r="H154">
            <v>2008</v>
          </cell>
          <cell r="I154" t="str">
            <v>G-J17W</v>
          </cell>
          <cell r="J154" t="b">
            <v>0</v>
          </cell>
          <cell r="K154" t="str">
            <v>&lt;INT&gt;</v>
          </cell>
        </row>
        <row r="155">
          <cell r="A155" t="str">
            <v>UKR-03</v>
          </cell>
          <cell r="B155" t="str">
            <v>FIRTSOVYCH</v>
          </cell>
          <cell r="C155" t="str">
            <v>Andrii</v>
          </cell>
          <cell r="D155" t="str">
            <v>M</v>
          </cell>
          <cell r="E155" t="str">
            <v>UKR-Youth</v>
          </cell>
          <cell r="F155" t="str">
            <v>Lviv</v>
          </cell>
          <cell r="G155"/>
          <cell r="H155">
            <v>2009</v>
          </cell>
          <cell r="I155" t="str">
            <v>G-J17M</v>
          </cell>
          <cell r="J155" t="b">
            <v>0</v>
          </cell>
          <cell r="K155" t="str">
            <v>&lt;INT&gt;</v>
          </cell>
        </row>
        <row r="156">
          <cell r="A156" t="str">
            <v>UKR-11</v>
          </cell>
          <cell r="B156" t="str">
            <v>KHVOSTENKO</v>
          </cell>
          <cell r="C156" t="str">
            <v>Viktoriia</v>
          </cell>
          <cell r="D156" t="str">
            <v>W</v>
          </cell>
          <cell r="E156" t="str">
            <v>UKR-JW</v>
          </cell>
          <cell r="F156" t="str">
            <v/>
          </cell>
          <cell r="G156"/>
          <cell r="H156">
            <v>2007</v>
          </cell>
          <cell r="I156" t="str">
            <v>G-J19W</v>
          </cell>
          <cell r="J156" t="b">
            <v>0</v>
          </cell>
          <cell r="K156" t="str">
            <v>&lt;INT&gt;</v>
          </cell>
        </row>
        <row r="157">
          <cell r="A157" t="str">
            <v>UKR-12</v>
          </cell>
          <cell r="B157" t="str">
            <v xml:space="preserve">SHEIHAS </v>
          </cell>
          <cell r="C157" t="str">
            <v>Valeriia</v>
          </cell>
          <cell r="D157" t="str">
            <v>W</v>
          </cell>
          <cell r="E157" t="str">
            <v>UKR-JW</v>
          </cell>
          <cell r="F157" t="str">
            <v/>
          </cell>
          <cell r="G157"/>
          <cell r="H157">
            <v>2006</v>
          </cell>
          <cell r="I157" t="str">
            <v>G-J19W</v>
          </cell>
          <cell r="J157" t="b">
            <v>0</v>
          </cell>
          <cell r="K157" t="str">
            <v>&lt;INT&gt;</v>
          </cell>
        </row>
        <row r="158">
          <cell r="A158" t="str">
            <v>UKR-13</v>
          </cell>
          <cell r="B158" t="str">
            <v xml:space="preserve">SHEVCHENKO </v>
          </cell>
          <cell r="C158" t="str">
            <v>Iryna</v>
          </cell>
          <cell r="D158" t="str">
            <v>W</v>
          </cell>
          <cell r="E158" t="str">
            <v>UKR-JW</v>
          </cell>
          <cell r="F158" t="str">
            <v/>
          </cell>
          <cell r="G158"/>
          <cell r="H158">
            <v>2006</v>
          </cell>
          <cell r="I158" t="str">
            <v>G-J19W</v>
          </cell>
          <cell r="J158" t="b">
            <v>0</v>
          </cell>
          <cell r="K158" t="str">
            <v>&lt;INT&gt;</v>
          </cell>
        </row>
        <row r="159">
          <cell r="A159" t="str">
            <v>UKR-14</v>
          </cell>
          <cell r="B159" t="str">
            <v>PUTSKO</v>
          </cell>
          <cell r="C159" t="str">
            <v>Polina</v>
          </cell>
          <cell r="D159" t="str">
            <v>W</v>
          </cell>
          <cell r="E159" t="str">
            <v>UKR-JW</v>
          </cell>
          <cell r="F159" t="str">
            <v/>
          </cell>
          <cell r="G159"/>
          <cell r="H159">
            <v>2006</v>
          </cell>
          <cell r="I159" t="str">
            <v>G-J19W</v>
          </cell>
          <cell r="J159" t="b">
            <v>0</v>
          </cell>
          <cell r="K159" t="str">
            <v>&lt;INT&gt;</v>
          </cell>
        </row>
        <row r="160">
          <cell r="A160" t="str">
            <v>UKR-15</v>
          </cell>
          <cell r="B160" t="str">
            <v>KHMIL</v>
          </cell>
          <cell r="C160" t="str">
            <v>Alina</v>
          </cell>
          <cell r="D160" t="str">
            <v>W</v>
          </cell>
          <cell r="E160" t="str">
            <v>UKR-JW</v>
          </cell>
          <cell r="F160" t="str">
            <v/>
          </cell>
          <cell r="G160"/>
          <cell r="H160">
            <v>2007</v>
          </cell>
          <cell r="I160" t="str">
            <v>G-J19W</v>
          </cell>
          <cell r="J160" t="b">
            <v>0</v>
          </cell>
          <cell r="K160" t="str">
            <v>&lt;INT&gt;</v>
          </cell>
        </row>
        <row r="161">
          <cell r="A161" t="str">
            <v>UKR-16</v>
          </cell>
          <cell r="B161" t="str">
            <v>TARASIUK</v>
          </cell>
          <cell r="C161" t="str">
            <v>Tetiana</v>
          </cell>
          <cell r="D161" t="str">
            <v>W</v>
          </cell>
          <cell r="E161" t="str">
            <v>UKR-JW</v>
          </cell>
          <cell r="F161" t="str">
            <v/>
          </cell>
          <cell r="G161"/>
          <cell r="H161">
            <v>2005</v>
          </cell>
          <cell r="I161" t="str">
            <v>G-J22W</v>
          </cell>
          <cell r="J161" t="b">
            <v>0</v>
          </cell>
          <cell r="K161" t="str">
            <v>&lt;INT&gt;</v>
          </cell>
        </row>
        <row r="162">
          <cell r="A162" t="str">
            <v>UKR-17</v>
          </cell>
          <cell r="B162" t="str">
            <v>KONDRASHOVA</v>
          </cell>
          <cell r="C162" t="str">
            <v>Larysa</v>
          </cell>
          <cell r="D162" t="str">
            <v>W</v>
          </cell>
          <cell r="E162" t="str">
            <v>UKR-JW</v>
          </cell>
          <cell r="F162" t="str">
            <v/>
          </cell>
          <cell r="G162"/>
          <cell r="H162">
            <v>2006</v>
          </cell>
          <cell r="I162" t="str">
            <v>G-J19W</v>
          </cell>
          <cell r="J162" t="b">
            <v>0</v>
          </cell>
          <cell r="K162" t="str">
            <v>&lt;INT&gt;</v>
          </cell>
        </row>
        <row r="163">
          <cell r="A163" t="str">
            <v>UKR-18</v>
          </cell>
          <cell r="B163" t="str">
            <v>FILINA</v>
          </cell>
          <cell r="C163" t="str">
            <v>Aryna</v>
          </cell>
          <cell r="D163" t="str">
            <v>W</v>
          </cell>
          <cell r="E163" t="str">
            <v>UKR-JW</v>
          </cell>
          <cell r="F163" t="str">
            <v/>
          </cell>
          <cell r="G163"/>
          <cell r="H163">
            <v>2009</v>
          </cell>
          <cell r="I163" t="str">
            <v>G-J17W</v>
          </cell>
          <cell r="J163" t="b">
            <v>0</v>
          </cell>
          <cell r="K163" t="str">
            <v>&lt;INT&gt;</v>
          </cell>
        </row>
        <row r="164">
          <cell r="A164" t="str">
            <v>UKR-19</v>
          </cell>
          <cell r="B164" t="str">
            <v>SVYSTUN</v>
          </cell>
          <cell r="C164" t="str">
            <v>Sofiia</v>
          </cell>
          <cell r="D164" t="str">
            <v>W</v>
          </cell>
          <cell r="E164" t="str">
            <v>UKR-JW</v>
          </cell>
          <cell r="F164" t="str">
            <v/>
          </cell>
          <cell r="G164"/>
          <cell r="H164">
            <v>2008</v>
          </cell>
          <cell r="I164" t="str">
            <v>G-J17W</v>
          </cell>
          <cell r="J164" t="b">
            <v>0</v>
          </cell>
          <cell r="K164" t="str">
            <v>&lt;INT&gt;</v>
          </cell>
        </row>
        <row r="165">
          <cell r="A165" t="str">
            <v>UKR-20</v>
          </cell>
          <cell r="B165" t="str">
            <v>KRYVOPYSHA</v>
          </cell>
          <cell r="C165" t="str">
            <v>Maryna</v>
          </cell>
          <cell r="D165" t="str">
            <v>W</v>
          </cell>
          <cell r="E165" t="str">
            <v>UKR-JW</v>
          </cell>
          <cell r="F165" t="str">
            <v/>
          </cell>
          <cell r="G165"/>
          <cell r="H165">
            <v>2008</v>
          </cell>
          <cell r="I165" t="str">
            <v>G-J17W</v>
          </cell>
          <cell r="J165" t="b">
            <v>0</v>
          </cell>
          <cell r="K165" t="str">
            <v>&lt;INT&gt;</v>
          </cell>
        </row>
        <row r="166">
          <cell r="A166" t="str">
            <v>UKR-22</v>
          </cell>
          <cell r="B166" t="str">
            <v>RUDA</v>
          </cell>
          <cell r="C166" t="str">
            <v>Khrystyna</v>
          </cell>
          <cell r="D166" t="str">
            <v>W</v>
          </cell>
          <cell r="E166" t="str">
            <v>UKR-JW</v>
          </cell>
          <cell r="F166" t="str">
            <v/>
          </cell>
          <cell r="G166"/>
          <cell r="H166">
            <v>2007</v>
          </cell>
          <cell r="I166" t="str">
            <v>G-J19W</v>
          </cell>
          <cell r="J166" t="b">
            <v>0</v>
          </cell>
          <cell r="K166" t="str">
            <v>&lt;INT&gt;</v>
          </cell>
        </row>
        <row r="167">
          <cell r="A167" t="str">
            <v>KAZ01</v>
          </cell>
          <cell r="B167" t="str">
            <v>KUANYSHBEKOVA</v>
          </cell>
          <cell r="C167" t="str">
            <v>Adima</v>
          </cell>
          <cell r="D167" t="str">
            <v>W</v>
          </cell>
          <cell r="E167" t="str">
            <v>KAZ</v>
          </cell>
          <cell r="F167" t="str">
            <v/>
          </cell>
          <cell r="G167"/>
          <cell r="H167">
            <v>2003</v>
          </cell>
          <cell r="I167" t="str">
            <v>G-J22W</v>
          </cell>
          <cell r="J167" t="b">
            <v>0</v>
          </cell>
          <cell r="K167" t="str">
            <v>&lt;INT&gt;</v>
          </cell>
        </row>
        <row r="168">
          <cell r="A168" t="str">
            <v>KAZ02</v>
          </cell>
          <cell r="B168" t="str">
            <v>POLDYAYEVA</v>
          </cell>
          <cell r="C168" t="str">
            <v>Mariya</v>
          </cell>
          <cell r="D168" t="str">
            <v>W</v>
          </cell>
          <cell r="E168" t="str">
            <v>KAZ</v>
          </cell>
          <cell r="F168" t="str">
            <v/>
          </cell>
          <cell r="G168"/>
          <cell r="H168">
            <v>2004</v>
          </cell>
          <cell r="I168" t="str">
            <v>G-J22W</v>
          </cell>
          <cell r="J168" t="b">
            <v>0</v>
          </cell>
          <cell r="K168" t="str">
            <v>&lt;INT&gt;</v>
          </cell>
        </row>
        <row r="169">
          <cell r="A169" t="str">
            <v>KAZ03</v>
          </cell>
          <cell r="B169" t="str">
            <v>MEZENTSEVA</v>
          </cell>
          <cell r="C169" t="str">
            <v>Evelina</v>
          </cell>
          <cell r="D169" t="str">
            <v>W</v>
          </cell>
          <cell r="E169" t="str">
            <v>KAZ</v>
          </cell>
          <cell r="F169" t="str">
            <v/>
          </cell>
          <cell r="G169"/>
          <cell r="H169">
            <v>2006</v>
          </cell>
          <cell r="I169" t="str">
            <v>G-J19W</v>
          </cell>
          <cell r="J169" t="b">
            <v>0</v>
          </cell>
          <cell r="K169" t="str">
            <v>&lt;INT&gt;</v>
          </cell>
        </row>
        <row r="170">
          <cell r="A170" t="str">
            <v>KAZ04</v>
          </cell>
          <cell r="B170" t="str">
            <v>AFANASYEV</v>
          </cell>
          <cell r="C170" t="str">
            <v>Artyom</v>
          </cell>
          <cell r="D170" t="str">
            <v>M</v>
          </cell>
          <cell r="E170" t="str">
            <v>KAZ</v>
          </cell>
          <cell r="F170" t="str">
            <v/>
          </cell>
          <cell r="G170"/>
          <cell r="H170">
            <v>2003</v>
          </cell>
          <cell r="I170" t="str">
            <v>G-J22M</v>
          </cell>
          <cell r="J170" t="b">
            <v>0</v>
          </cell>
          <cell r="K170" t="str">
            <v>&lt;INT&gt;</v>
          </cell>
          <cell r="M170" t="str">
            <v>KAZ04</v>
          </cell>
        </row>
        <row r="171">
          <cell r="A171" t="str">
            <v>KAZ05</v>
          </cell>
          <cell r="B171" t="str">
            <v>LITVINOV</v>
          </cell>
          <cell r="C171" t="str">
            <v>Yevgeniy</v>
          </cell>
          <cell r="D171" t="str">
            <v>M</v>
          </cell>
          <cell r="E171" t="str">
            <v>KAZ</v>
          </cell>
          <cell r="F171" t="str">
            <v/>
          </cell>
          <cell r="G171"/>
          <cell r="H171">
            <v>2004</v>
          </cell>
          <cell r="I171" t="str">
            <v>G-J22M</v>
          </cell>
          <cell r="J171" t="b">
            <v>0</v>
          </cell>
          <cell r="K171" t="str">
            <v>&lt;INT&gt;</v>
          </cell>
        </row>
        <row r="172">
          <cell r="A172" t="str">
            <v>KAZ06</v>
          </cell>
          <cell r="B172" t="str">
            <v>GREBENCHSHIKOV</v>
          </cell>
          <cell r="C172" t="str">
            <v>Yegor</v>
          </cell>
          <cell r="D172" t="str">
            <v>M</v>
          </cell>
          <cell r="E172" t="str">
            <v>KAZ</v>
          </cell>
          <cell r="F172" t="str">
            <v/>
          </cell>
          <cell r="G172"/>
          <cell r="H172">
            <v>2004</v>
          </cell>
          <cell r="I172" t="str">
            <v>G-J22M</v>
          </cell>
          <cell r="J172" t="b">
            <v>0</v>
          </cell>
          <cell r="K172" t="str">
            <v>&lt;INT&gt;</v>
          </cell>
        </row>
        <row r="173">
          <cell r="A173" t="str">
            <v>KAZ07</v>
          </cell>
          <cell r="B173" t="str">
            <v>OMAROV</v>
          </cell>
          <cell r="C173" t="str">
            <v>Dias</v>
          </cell>
          <cell r="D173" t="str">
            <v>M</v>
          </cell>
          <cell r="E173" t="str">
            <v>KAZ</v>
          </cell>
          <cell r="F173" t="str">
            <v/>
          </cell>
          <cell r="G173"/>
          <cell r="H173">
            <v>2003</v>
          </cell>
          <cell r="I173" t="str">
            <v>G-J22M</v>
          </cell>
          <cell r="J173" t="b">
            <v>0</v>
          </cell>
          <cell r="K173" t="str">
            <v>&lt;INT&gt;</v>
          </cell>
        </row>
        <row r="174">
          <cell r="A174" t="str">
            <v>KAZ08</v>
          </cell>
          <cell r="B174" t="str">
            <v>KONIVETS</v>
          </cell>
          <cell r="C174" t="str">
            <v>Vladimir</v>
          </cell>
          <cell r="D174" t="str">
            <v>M</v>
          </cell>
          <cell r="E174" t="str">
            <v>KAZ</v>
          </cell>
          <cell r="F174" t="str">
            <v/>
          </cell>
          <cell r="G174"/>
          <cell r="H174">
            <v>2003</v>
          </cell>
          <cell r="I174" t="str">
            <v>G-J22M</v>
          </cell>
          <cell r="J174" t="b">
            <v>0</v>
          </cell>
          <cell r="K174" t="str">
            <v>&lt;INT&gt;</v>
          </cell>
        </row>
        <row r="175">
          <cell r="A175" t="str">
            <v>KAZ09</v>
          </cell>
          <cell r="B175" t="str">
            <v>GRIGORYEV</v>
          </cell>
          <cell r="C175" t="str">
            <v>Vadim</v>
          </cell>
          <cell r="D175" t="str">
            <v>M</v>
          </cell>
          <cell r="E175" t="str">
            <v>KAZ</v>
          </cell>
          <cell r="F175" t="str">
            <v/>
          </cell>
          <cell r="G175"/>
          <cell r="H175">
            <v>2002</v>
          </cell>
          <cell r="I175" t="str">
            <v>G-SM</v>
          </cell>
          <cell r="J175" t="b">
            <v>0</v>
          </cell>
          <cell r="K175" t="str">
            <v>&lt;INT&gt;</v>
          </cell>
        </row>
        <row r="176">
          <cell r="A176" t="str">
            <v>300400714</v>
          </cell>
          <cell r="B176" t="str">
            <v>GLASSER</v>
          </cell>
          <cell r="C176" t="str">
            <v>Daniel</v>
          </cell>
          <cell r="D176" t="str">
            <v>M</v>
          </cell>
          <cell r="E176" t="str">
            <v>AUT-OOE</v>
          </cell>
          <cell r="F176" t="str">
            <v>WSV SPARKASSE Bad Ischl</v>
          </cell>
          <cell r="G176">
            <v>37991</v>
          </cell>
          <cell r="H176">
            <v>2004</v>
          </cell>
          <cell r="I176" t="str">
            <v>J22M</v>
          </cell>
          <cell r="J176" t="b">
            <v>0</v>
          </cell>
          <cell r="K176" t="str">
            <v>&lt;AUT&gt;</v>
          </cell>
        </row>
        <row r="177">
          <cell r="A177" t="str">
            <v>305600266</v>
          </cell>
          <cell r="B177" t="str">
            <v>KIENESBERGER</v>
          </cell>
          <cell r="C177" t="str">
            <v>Leon</v>
          </cell>
          <cell r="D177" t="str">
            <v>M</v>
          </cell>
          <cell r="E177" t="str">
            <v>AUT-OOE</v>
          </cell>
          <cell r="F177" t="str">
            <v>SV Unterach</v>
          </cell>
          <cell r="G177">
            <v>37589</v>
          </cell>
          <cell r="H177">
            <v>2002</v>
          </cell>
          <cell r="I177" t="str">
            <v>SM</v>
          </cell>
          <cell r="J177" t="b">
            <v>0</v>
          </cell>
          <cell r="K177" t="str">
            <v>&lt;AUT&gt;</v>
          </cell>
        </row>
        <row r="178">
          <cell r="A178" t="str">
            <v>301800917</v>
          </cell>
          <cell r="B178" t="str">
            <v>GRUBMÜLLER</v>
          </cell>
          <cell r="C178" t="str">
            <v>Jakob</v>
          </cell>
          <cell r="D178" t="str">
            <v>M</v>
          </cell>
          <cell r="E178" t="str">
            <v>AUT-OOE</v>
          </cell>
          <cell r="F178" t="str">
            <v>ASVÖ SC Höhnhart</v>
          </cell>
          <cell r="G178">
            <v>38670</v>
          </cell>
          <cell r="H178">
            <v>2005</v>
          </cell>
          <cell r="I178" t="str">
            <v>J22M</v>
          </cell>
          <cell r="J178" t="b">
            <v>0</v>
          </cell>
          <cell r="K178" t="str">
            <v>&lt;AUT&gt;</v>
          </cell>
        </row>
        <row r="179">
          <cell r="A179" t="str">
            <v>302200396</v>
          </cell>
          <cell r="B179" t="str">
            <v>PEHERSTORFER</v>
          </cell>
          <cell r="C179" t="str">
            <v>Paul</v>
          </cell>
          <cell r="D179" t="str">
            <v>M</v>
          </cell>
          <cell r="E179" t="str">
            <v>AUT-OOE</v>
          </cell>
          <cell r="F179" t="str">
            <v>UNION Bad Leonfelden</v>
          </cell>
          <cell r="G179">
            <v>39760</v>
          </cell>
          <cell r="H179">
            <v>2008</v>
          </cell>
          <cell r="I179" t="str">
            <v>J17M</v>
          </cell>
          <cell r="J179" t="b">
            <v>0</v>
          </cell>
          <cell r="K179" t="str">
            <v>&lt;AUT&gt;</v>
          </cell>
        </row>
        <row r="180">
          <cell r="A180" t="str">
            <v>327600022</v>
          </cell>
          <cell r="B180" t="str">
            <v>WEIGL</v>
          </cell>
          <cell r="C180" t="str">
            <v>Alexander</v>
          </cell>
          <cell r="D180" t="str">
            <v>M</v>
          </cell>
          <cell r="E180" t="str">
            <v>AUT-OOE</v>
          </cell>
          <cell r="F180" t="str">
            <v>SU Windischgarsten - Biathlon</v>
          </cell>
          <cell r="G180">
            <v>38423</v>
          </cell>
          <cell r="H180">
            <v>2005</v>
          </cell>
          <cell r="I180" t="str">
            <v>J22M</v>
          </cell>
          <cell r="J180" t="b">
            <v>0</v>
          </cell>
          <cell r="K180" t="str">
            <v>&lt;AUT&gt;</v>
          </cell>
        </row>
        <row r="181">
          <cell r="A181" t="str">
            <v>504701399</v>
          </cell>
          <cell r="B181" t="str">
            <v>URAIN</v>
          </cell>
          <cell r="C181" t="str">
            <v>Maximilian</v>
          </cell>
          <cell r="D181" t="str">
            <v>M</v>
          </cell>
          <cell r="E181" t="str">
            <v>AUT-STM</v>
          </cell>
          <cell r="F181" t="str">
            <v>WSV RAMSAU/DACHSTEIN</v>
          </cell>
          <cell r="G181">
            <v>38440</v>
          </cell>
          <cell r="H181">
            <v>2005</v>
          </cell>
          <cell r="I181" t="str">
            <v>J22M</v>
          </cell>
          <cell r="J181" t="b">
            <v>0</v>
          </cell>
          <cell r="K181" t="str">
            <v>&lt;AUT&gt;</v>
          </cell>
        </row>
        <row r="182">
          <cell r="A182" t="str">
            <v>504701550</v>
          </cell>
          <cell r="B182" t="str">
            <v>SCHREMPF</v>
          </cell>
          <cell r="C182" t="str">
            <v>Anna Maria</v>
          </cell>
          <cell r="D182" t="str">
            <v>W</v>
          </cell>
          <cell r="E182" t="str">
            <v>AUT-STM</v>
          </cell>
          <cell r="F182" t="str">
            <v>WSV RAMSAU/DACHSTEIN</v>
          </cell>
          <cell r="G182">
            <v>38426</v>
          </cell>
          <cell r="H182">
            <v>2005</v>
          </cell>
          <cell r="I182" t="str">
            <v>J22W</v>
          </cell>
          <cell r="J182" t="b">
            <v>0</v>
          </cell>
          <cell r="K182" t="str">
            <v>&lt;AUT&gt;</v>
          </cell>
        </row>
        <row r="183">
          <cell r="A183" t="str">
            <v>703900928</v>
          </cell>
          <cell r="B183" t="str">
            <v>BEYER</v>
          </cell>
          <cell r="C183" t="str">
            <v>Julia</v>
          </cell>
          <cell r="D183" t="str">
            <v>W</v>
          </cell>
          <cell r="E183" t="str">
            <v>AUT-VBG</v>
          </cell>
          <cell r="F183" t="str">
            <v>SV MELLAU</v>
          </cell>
          <cell r="G183">
            <v>39938</v>
          </cell>
          <cell r="H183">
            <v>2009</v>
          </cell>
          <cell r="I183" t="str">
            <v>J17W</v>
          </cell>
          <cell r="J183" t="b">
            <v>0</v>
          </cell>
          <cell r="K183" t="str">
            <v>&lt;AUT&gt;</v>
          </cell>
        </row>
        <row r="184">
          <cell r="A184" t="str">
            <v>703900970</v>
          </cell>
          <cell r="B184" t="str">
            <v>KÜNDIG</v>
          </cell>
          <cell r="C184" t="str">
            <v>Paul</v>
          </cell>
          <cell r="D184" t="str">
            <v>M</v>
          </cell>
          <cell r="E184" t="str">
            <v>AUT-VBG</v>
          </cell>
          <cell r="F184" t="str">
            <v>SV MELLAU</v>
          </cell>
          <cell r="G184">
            <v>40037</v>
          </cell>
          <cell r="H184">
            <v>2009</v>
          </cell>
          <cell r="I184" t="str">
            <v>J17M</v>
          </cell>
          <cell r="J184" t="b">
            <v>0</v>
          </cell>
          <cell r="K184" t="str">
            <v>&lt;AUT&gt;</v>
          </cell>
        </row>
        <row r="185">
          <cell r="A185" t="str">
            <v>708300223</v>
          </cell>
          <cell r="B185" t="str">
            <v>FINK</v>
          </cell>
          <cell r="C185" t="str">
            <v>Tobias</v>
          </cell>
          <cell r="D185" t="str">
            <v>M</v>
          </cell>
          <cell r="E185" t="str">
            <v>AUT-VBG</v>
          </cell>
          <cell r="F185" t="str">
            <v>SV RIEFENSBERG</v>
          </cell>
          <cell r="G185">
            <v>39474</v>
          </cell>
          <cell r="H185">
            <v>2008</v>
          </cell>
          <cell r="I185" t="str">
            <v>J17M</v>
          </cell>
          <cell r="J185" t="b">
            <v>0</v>
          </cell>
          <cell r="K185" t="str">
            <v>&lt;AUT&gt;</v>
          </cell>
        </row>
        <row r="186">
          <cell r="A186" t="str">
            <v>327600019</v>
          </cell>
          <cell r="B186" t="str">
            <v>SCHOBER</v>
          </cell>
          <cell r="C186" t="str">
            <v>Julian</v>
          </cell>
          <cell r="D186" t="str">
            <v>M</v>
          </cell>
          <cell r="E186" t="str">
            <v>AUT-OOE</v>
          </cell>
          <cell r="F186" t="str">
            <v>SU Windischgarsten - Biathlon</v>
          </cell>
          <cell r="G186">
            <v>38277</v>
          </cell>
          <cell r="H186">
            <v>2004</v>
          </cell>
          <cell r="I186" t="str">
            <v>J22M</v>
          </cell>
          <cell r="J186" t="b">
            <v>0</v>
          </cell>
          <cell r="K186" t="str">
            <v>&lt;AUT&gt;</v>
          </cell>
        </row>
        <row r="187">
          <cell r="A187" t="str">
            <v>327600043</v>
          </cell>
          <cell r="B187" t="str">
            <v>FORSTER</v>
          </cell>
          <cell r="C187" t="str">
            <v>Timon</v>
          </cell>
          <cell r="D187" t="str">
            <v>M</v>
          </cell>
          <cell r="E187" t="str">
            <v>AUT-OOE</v>
          </cell>
          <cell r="F187" t="str">
            <v>SU Windischgarsten - Biathlon</v>
          </cell>
          <cell r="G187">
            <v>39904</v>
          </cell>
          <cell r="H187">
            <v>2009</v>
          </cell>
          <cell r="I187" t="str">
            <v>J17M</v>
          </cell>
          <cell r="J187" t="b">
            <v>0</v>
          </cell>
          <cell r="K187" t="str">
            <v>&lt;AUT&gt;</v>
          </cell>
        </row>
        <row r="188">
          <cell r="A188" t="str">
            <v>302200464</v>
          </cell>
          <cell r="B188" t="str">
            <v>HAMMER</v>
          </cell>
          <cell r="C188" t="str">
            <v>David</v>
          </cell>
          <cell r="D188" t="str">
            <v>M</v>
          </cell>
          <cell r="E188" t="str">
            <v>AUT-OOE</v>
          </cell>
          <cell r="F188" t="str">
            <v>UNION Bad Leonfelden</v>
          </cell>
          <cell r="G188">
            <v>38780</v>
          </cell>
          <cell r="H188">
            <v>2006</v>
          </cell>
          <cell r="I188" t="str">
            <v>J19M</v>
          </cell>
          <cell r="J188" t="b">
            <v>0</v>
          </cell>
          <cell r="K188" t="str">
            <v>&lt;AUT&gt;</v>
          </cell>
        </row>
        <row r="189">
          <cell r="A189" t="str">
            <v>704900178</v>
          </cell>
          <cell r="B189" t="str">
            <v>PURIN</v>
          </cell>
          <cell r="C189" t="str">
            <v>Jakob</v>
          </cell>
          <cell r="D189" t="str">
            <v>M</v>
          </cell>
          <cell r="E189" t="str">
            <v>AUT-VBG</v>
          </cell>
          <cell r="F189" t="str">
            <v>SV SULZBERG</v>
          </cell>
          <cell r="G189">
            <v>40062</v>
          </cell>
          <cell r="H189">
            <v>2009</v>
          </cell>
          <cell r="I189" t="str">
            <v>J17M</v>
          </cell>
          <cell r="J189" t="b">
            <v>0</v>
          </cell>
          <cell r="K189" t="str">
            <v>&lt;AUT&gt;</v>
          </cell>
        </row>
        <row r="190">
          <cell r="A190" t="str">
            <v>508200173</v>
          </cell>
          <cell r="B190" t="str">
            <v>HARTLEB</v>
          </cell>
          <cell r="C190" t="str">
            <v>Tobias</v>
          </cell>
          <cell r="D190" t="str">
            <v>M</v>
          </cell>
          <cell r="E190" t="str">
            <v>AUT-STM</v>
          </cell>
          <cell r="F190" t="str">
            <v>UNSC Kobenz</v>
          </cell>
          <cell r="G190">
            <v>39678</v>
          </cell>
          <cell r="H190">
            <v>2008</v>
          </cell>
          <cell r="I190" t="str">
            <v>J17M</v>
          </cell>
          <cell r="J190" t="b">
            <v>0</v>
          </cell>
          <cell r="K190" t="str">
            <v>&lt;AUT&gt;</v>
          </cell>
        </row>
        <row r="191">
          <cell r="A191" t="str">
            <v>GER0103</v>
          </cell>
          <cell r="B191" t="str">
            <v>ACHATZ</v>
          </cell>
          <cell r="C191" t="str">
            <v>Paul</v>
          </cell>
          <cell r="D191" t="str">
            <v>M</v>
          </cell>
          <cell r="E191" t="str">
            <v>GER-SBW</v>
          </cell>
          <cell r="F191" t="str">
            <v>DAV Ulm</v>
          </cell>
          <cell r="G191">
            <v>39856</v>
          </cell>
          <cell r="H191">
            <v>2009</v>
          </cell>
          <cell r="I191" t="str">
            <v>G-J17M</v>
          </cell>
          <cell r="J191" t="b">
            <v>0</v>
          </cell>
          <cell r="K191" t="str">
            <v>&lt;INT&gt;</v>
          </cell>
        </row>
        <row r="192">
          <cell r="A192" t="str">
            <v>GER0104</v>
          </cell>
          <cell r="B192" t="str">
            <v>SCHRAAG</v>
          </cell>
          <cell r="C192" t="str">
            <v>Yannik</v>
          </cell>
          <cell r="D192" t="str">
            <v>M</v>
          </cell>
          <cell r="E192" t="str">
            <v>GER-SBW</v>
          </cell>
          <cell r="F192" t="str">
            <v>DAV Ulm</v>
          </cell>
          <cell r="G192">
            <v>39991</v>
          </cell>
          <cell r="H192">
            <v>2009</v>
          </cell>
          <cell r="I192" t="str">
            <v>G-J17M</v>
          </cell>
          <cell r="J192" t="b">
            <v>0</v>
          </cell>
          <cell r="K192" t="str">
            <v>&lt;INT&gt;</v>
          </cell>
        </row>
        <row r="193">
          <cell r="A193" t="str">
            <v>GER0105</v>
          </cell>
          <cell r="B193" t="str">
            <v>LICKERT</v>
          </cell>
          <cell r="C193" t="str">
            <v>Ina</v>
          </cell>
          <cell r="D193" t="str">
            <v>W</v>
          </cell>
          <cell r="E193" t="str">
            <v>GER-SBW</v>
          </cell>
          <cell r="F193" t="str">
            <v>SZ Breitnau / SKIF</v>
          </cell>
          <cell r="G193">
            <v>39969</v>
          </cell>
          <cell r="H193">
            <v>2009</v>
          </cell>
          <cell r="I193" t="str">
            <v>G-J17W</v>
          </cell>
          <cell r="J193" t="b">
            <v>0</v>
          </cell>
          <cell r="K193" t="str">
            <v>&lt;INT&gt;</v>
          </cell>
        </row>
        <row r="194">
          <cell r="A194" t="str">
            <v>GER0115</v>
          </cell>
          <cell r="B194" t="str">
            <v>SCHLEGEL</v>
          </cell>
          <cell r="C194" t="str">
            <v>Lilly</v>
          </cell>
          <cell r="D194" t="str">
            <v>W</v>
          </cell>
          <cell r="E194" t="str">
            <v>GER-SBW</v>
          </cell>
          <cell r="F194" t="str">
            <v>SC Todtnau</v>
          </cell>
          <cell r="G194">
            <v>39851</v>
          </cell>
          <cell r="H194">
            <v>2009</v>
          </cell>
          <cell r="I194" t="str">
            <v>G-J17W</v>
          </cell>
          <cell r="J194" t="b">
            <v>0</v>
          </cell>
          <cell r="K194" t="str">
            <v>&lt;INT&gt;</v>
          </cell>
        </row>
        <row r="195">
          <cell r="A195" t="str">
            <v>402200761</v>
          </cell>
          <cell r="B195" t="str">
            <v>GIESTHEUER</v>
          </cell>
          <cell r="C195" t="str">
            <v>Ilva</v>
          </cell>
          <cell r="D195" t="str">
            <v>W</v>
          </cell>
          <cell r="E195" t="str">
            <v>AUT-SBG</v>
          </cell>
          <cell r="F195" t="str">
            <v>Skiclub Kuchl</v>
          </cell>
          <cell r="G195">
            <v>40103</v>
          </cell>
          <cell r="H195">
            <v>2009</v>
          </cell>
          <cell r="I195" t="str">
            <v>J17W</v>
          </cell>
          <cell r="J195" t="b">
            <v>0</v>
          </cell>
          <cell r="K195" t="str">
            <v>&lt;AUT&gt;</v>
          </cell>
        </row>
        <row r="196">
          <cell r="A196" t="str">
            <v>GER-10</v>
          </cell>
          <cell r="B196" t="str">
            <v>KESPER</v>
          </cell>
          <cell r="C196" t="str">
            <v>Linus</v>
          </cell>
          <cell r="D196" t="str">
            <v>M</v>
          </cell>
          <cell r="E196" t="str">
            <v>GER-HSV</v>
          </cell>
          <cell r="F196" t="str">
            <v>SC Willingen</v>
          </cell>
          <cell r="G196"/>
          <cell r="H196">
            <v>2003</v>
          </cell>
          <cell r="I196" t="str">
            <v>G-J22M</v>
          </cell>
          <cell r="J196" t="b">
            <v>0</v>
          </cell>
          <cell r="K196" t="str">
            <v>&lt;INT&gt;</v>
          </cell>
        </row>
        <row r="197">
          <cell r="A197" t="str">
            <v>CZE-01</v>
          </cell>
          <cell r="B197" t="str">
            <v>STERBA</v>
          </cell>
          <cell r="C197" t="str">
            <v>Frantisek</v>
          </cell>
          <cell r="D197" t="str">
            <v>M</v>
          </cell>
          <cell r="E197" t="str">
            <v>CZE</v>
          </cell>
          <cell r="F197" t="str">
            <v>SKB Velke Karolovice</v>
          </cell>
          <cell r="G197"/>
          <cell r="H197">
            <v>2005</v>
          </cell>
          <cell r="I197" t="str">
            <v>G-J22M</v>
          </cell>
          <cell r="J197" t="b">
            <v>0</v>
          </cell>
          <cell r="K197" t="str">
            <v>&lt;INT&gt;</v>
          </cell>
        </row>
        <row r="198">
          <cell r="A198" t="str">
            <v>CZE-02</v>
          </cell>
          <cell r="B198" t="str">
            <v>STVRTECKY</v>
          </cell>
          <cell r="C198" t="str">
            <v>David</v>
          </cell>
          <cell r="D198" t="str">
            <v>M</v>
          </cell>
          <cell r="E198" t="str">
            <v>CZE</v>
          </cell>
          <cell r="F198" t="str">
            <v>SKB Velke Karolovi</v>
          </cell>
          <cell r="G198"/>
          <cell r="H198">
            <v>2005</v>
          </cell>
          <cell r="I198" t="str">
            <v>G-J22M</v>
          </cell>
          <cell r="J198" t="b">
            <v>0</v>
          </cell>
          <cell r="K198" t="str">
            <v>&lt;INT&gt;</v>
          </cell>
        </row>
        <row r="199">
          <cell r="A199" t="str">
            <v>UKR26</v>
          </cell>
          <cell r="B199" t="str">
            <v>HONCHANENKO</v>
          </cell>
          <cell r="C199" t="str">
            <v>Anastasiia</v>
          </cell>
          <cell r="D199" t="str">
            <v>W</v>
          </cell>
          <cell r="E199" t="str">
            <v>UKR-Youth</v>
          </cell>
          <cell r="F199" t="str">
            <v/>
          </cell>
          <cell r="G199"/>
          <cell r="H199">
            <v>2008</v>
          </cell>
          <cell r="I199" t="str">
            <v>G-J17W</v>
          </cell>
          <cell r="J199" t="b">
            <v>0</v>
          </cell>
          <cell r="K199" t="str">
            <v>&lt;INT&gt;</v>
          </cell>
        </row>
        <row r="200">
          <cell r="A200" t="str">
            <v>UKR27</v>
          </cell>
          <cell r="B200" t="str">
            <v>KALYTA</v>
          </cell>
          <cell r="C200" t="str">
            <v>Varvara</v>
          </cell>
          <cell r="D200" t="str">
            <v>W</v>
          </cell>
          <cell r="E200" t="str">
            <v>UKR-Youth</v>
          </cell>
          <cell r="F200" t="str">
            <v/>
          </cell>
          <cell r="G200"/>
          <cell r="H200">
            <v>2007</v>
          </cell>
          <cell r="I200" t="str">
            <v>G-J19W</v>
          </cell>
          <cell r="J200" t="b">
            <v>0</v>
          </cell>
          <cell r="K200" t="str">
            <v>&lt;INT&gt;</v>
          </cell>
        </row>
        <row r="201">
          <cell r="A201" t="str">
            <v>UKR28</v>
          </cell>
          <cell r="B201" t="str">
            <v>PUPENKO</v>
          </cell>
          <cell r="C201" t="str">
            <v>Sofiia</v>
          </cell>
          <cell r="D201" t="str">
            <v>W</v>
          </cell>
          <cell r="E201" t="str">
            <v>UKR-Youth</v>
          </cell>
          <cell r="F201" t="str">
            <v/>
          </cell>
          <cell r="G201"/>
          <cell r="H201">
            <v>2008</v>
          </cell>
          <cell r="I201" t="str">
            <v>G-J17W</v>
          </cell>
          <cell r="J201" t="b">
            <v>0</v>
          </cell>
          <cell r="K201" t="str">
            <v>&lt;INT&gt;</v>
          </cell>
        </row>
        <row r="202">
          <cell r="A202" t="str">
            <v>UKR29</v>
          </cell>
          <cell r="B202" t="str">
            <v>TARASIUK</v>
          </cell>
          <cell r="C202" t="str">
            <v>Taras</v>
          </cell>
          <cell r="D202" t="str">
            <v>M</v>
          </cell>
          <cell r="E202" t="str">
            <v>UKR-Youth</v>
          </cell>
          <cell r="F202" t="str">
            <v/>
          </cell>
          <cell r="G202"/>
          <cell r="H202">
            <v>2008</v>
          </cell>
          <cell r="I202" t="str">
            <v>G-J17M</v>
          </cell>
          <cell r="J202" t="b">
            <v>0</v>
          </cell>
          <cell r="K202" t="str">
            <v>&lt;INT&gt;</v>
          </cell>
        </row>
        <row r="203">
          <cell r="A203" t="str">
            <v>UKR36</v>
          </cell>
          <cell r="B203" t="str">
            <v>MAZURYK</v>
          </cell>
          <cell r="C203" t="str">
            <v>Daria</v>
          </cell>
          <cell r="D203" t="str">
            <v>W</v>
          </cell>
          <cell r="E203" t="str">
            <v>UKR-Youth</v>
          </cell>
          <cell r="F203" t="str">
            <v/>
          </cell>
          <cell r="G203"/>
          <cell r="H203">
            <v>2009</v>
          </cell>
          <cell r="I203" t="str">
            <v>G-J17W</v>
          </cell>
          <cell r="J203" t="b">
            <v>0</v>
          </cell>
          <cell r="K203" t="str">
            <v>&lt;INT&gt;</v>
          </cell>
        </row>
        <row r="204">
          <cell r="A204" t="str">
            <v>UKR39</v>
          </cell>
          <cell r="B204" t="str">
            <v>VITCHYNKYNA</v>
          </cell>
          <cell r="C204" t="str">
            <v>Khrystyna</v>
          </cell>
          <cell r="D204" t="str">
            <v>W</v>
          </cell>
          <cell r="E204" t="str">
            <v>UKR-Youth</v>
          </cell>
          <cell r="F204" t="str">
            <v/>
          </cell>
          <cell r="G204"/>
          <cell r="H204">
            <v>2009</v>
          </cell>
          <cell r="I204" t="str">
            <v>G-J17W</v>
          </cell>
          <cell r="J204" t="b">
            <v>0</v>
          </cell>
          <cell r="K204" t="str">
            <v>&lt;INT&gt;</v>
          </cell>
        </row>
        <row r="205">
          <cell r="A205" t="str">
            <v>SVK01</v>
          </cell>
          <cell r="B205" t="str">
            <v>STRAKOVA</v>
          </cell>
          <cell r="C205" t="str">
            <v>Michaela</v>
          </cell>
          <cell r="D205" t="str">
            <v>W</v>
          </cell>
          <cell r="E205" t="str">
            <v>SVK</v>
          </cell>
          <cell r="F205" t="str">
            <v>SKPBB</v>
          </cell>
          <cell r="G205"/>
          <cell r="H205">
            <v>2007</v>
          </cell>
          <cell r="I205" t="str">
            <v>G-J22W</v>
          </cell>
          <cell r="J205" t="b">
            <v>0</v>
          </cell>
          <cell r="K205" t="str">
            <v>&lt;INT&gt;</v>
          </cell>
        </row>
        <row r="206">
          <cell r="A206" t="str">
            <v>SVK02</v>
          </cell>
          <cell r="B206" t="str">
            <v>MOLENTOVA</v>
          </cell>
          <cell r="C206" t="str">
            <v>Tamara</v>
          </cell>
          <cell r="D206" t="str">
            <v>W</v>
          </cell>
          <cell r="E206" t="str">
            <v>SVK</v>
          </cell>
          <cell r="F206" t="str">
            <v>ZPSport</v>
          </cell>
          <cell r="G206"/>
          <cell r="H206">
            <v>2005</v>
          </cell>
          <cell r="I206" t="str">
            <v>G-J22W</v>
          </cell>
          <cell r="J206" t="b">
            <v>0</v>
          </cell>
          <cell r="K206" t="str">
            <v>&lt;INT&gt;</v>
          </cell>
        </row>
        <row r="207">
          <cell r="A207" t="str">
            <v>SVK03</v>
          </cell>
          <cell r="B207" t="str">
            <v>LIPTAIOVA</v>
          </cell>
          <cell r="C207" t="str">
            <v>Adela</v>
          </cell>
          <cell r="D207" t="str">
            <v>W</v>
          </cell>
          <cell r="E207" t="str">
            <v>SVK</v>
          </cell>
          <cell r="F207" t="str">
            <v>ZPSport</v>
          </cell>
          <cell r="G207"/>
          <cell r="H207">
            <v>2007</v>
          </cell>
          <cell r="I207" t="str">
            <v>G-J22W</v>
          </cell>
          <cell r="J207" t="b">
            <v>0</v>
          </cell>
          <cell r="K207" t="str">
            <v>&lt;INT&gt;</v>
          </cell>
        </row>
        <row r="208">
          <cell r="A208" t="str">
            <v>SVK04</v>
          </cell>
          <cell r="B208" t="str">
            <v>KOVAC</v>
          </cell>
          <cell r="C208" t="str">
            <v>Jan</v>
          </cell>
          <cell r="D208" t="str">
            <v>M</v>
          </cell>
          <cell r="E208" t="str">
            <v>SVK</v>
          </cell>
          <cell r="F208" t="str">
            <v>ZPSport</v>
          </cell>
          <cell r="G208"/>
          <cell r="H208">
            <v>2009</v>
          </cell>
          <cell r="I208" t="str">
            <v>G-J17M</v>
          </cell>
          <cell r="J208" t="b">
            <v>0</v>
          </cell>
          <cell r="K208" t="str">
            <v>&lt;INT&gt;</v>
          </cell>
        </row>
        <row r="209">
          <cell r="A209" t="str">
            <v>SVK05</v>
          </cell>
          <cell r="B209" t="str">
            <v>BERAXOVA</v>
          </cell>
          <cell r="C209" t="str">
            <v>Ema</v>
          </cell>
          <cell r="D209" t="str">
            <v>W</v>
          </cell>
          <cell r="E209" t="str">
            <v>SVK</v>
          </cell>
          <cell r="F209" t="str">
            <v>ZPSport</v>
          </cell>
          <cell r="G209"/>
          <cell r="H209">
            <v>2008</v>
          </cell>
          <cell r="I209" t="str">
            <v>G-J17W</v>
          </cell>
          <cell r="J209" t="b">
            <v>0</v>
          </cell>
          <cell r="K209" t="str">
            <v>&lt;INT&gt;</v>
          </cell>
          <cell r="M209" t="str">
            <v>SVK05</v>
          </cell>
        </row>
        <row r="210">
          <cell r="A210" t="str">
            <v>SVK06</v>
          </cell>
          <cell r="B210" t="str">
            <v>ADAMOV</v>
          </cell>
          <cell r="C210" t="str">
            <v>Michal</v>
          </cell>
          <cell r="D210" t="str">
            <v>M</v>
          </cell>
          <cell r="E210" t="str">
            <v>SVK</v>
          </cell>
          <cell r="F210" t="str">
            <v>Tatran Hybe</v>
          </cell>
          <cell r="G210"/>
          <cell r="H210">
            <v>2006</v>
          </cell>
          <cell r="I210" t="str">
            <v>G-J22M</v>
          </cell>
          <cell r="J210" t="b">
            <v>0</v>
          </cell>
          <cell r="K210" t="str">
            <v>&lt;INT&gt;</v>
          </cell>
          <cell r="M210" t="str">
            <v>SVK06</v>
          </cell>
        </row>
        <row r="211">
          <cell r="A211" t="str">
            <v>SVK07</v>
          </cell>
          <cell r="B211" t="str">
            <v>ADAMOV</v>
          </cell>
          <cell r="C211" t="str">
            <v>Jan</v>
          </cell>
          <cell r="D211" t="str">
            <v>M</v>
          </cell>
          <cell r="E211" t="str">
            <v>SVK</v>
          </cell>
          <cell r="F211" t="str">
            <v>Tatran Hybe</v>
          </cell>
          <cell r="G211"/>
          <cell r="H211">
            <v>2008</v>
          </cell>
          <cell r="I211" t="str">
            <v>G-J22M</v>
          </cell>
          <cell r="J211" t="b">
            <v>0</v>
          </cell>
          <cell r="K211" t="str">
            <v>&lt;INT&gt;</v>
          </cell>
          <cell r="M211" t="str">
            <v>SVK07</v>
          </cell>
        </row>
        <row r="212">
          <cell r="A212" t="str">
            <v>SVK08</v>
          </cell>
          <cell r="B212" t="str">
            <v>ILAVSKY</v>
          </cell>
          <cell r="C212" t="str">
            <v>Sebastian</v>
          </cell>
          <cell r="D212" t="str">
            <v>M</v>
          </cell>
          <cell r="E212" t="str">
            <v>SVK</v>
          </cell>
          <cell r="F212" t="str">
            <v>SK DUKLA BB</v>
          </cell>
          <cell r="G212"/>
          <cell r="H212">
            <v>2004</v>
          </cell>
          <cell r="I212" t="str">
            <v>G-J22M</v>
          </cell>
          <cell r="J212" t="b">
            <v>0</v>
          </cell>
          <cell r="K212" t="str">
            <v>&lt;INT&gt;</v>
          </cell>
        </row>
        <row r="213">
          <cell r="A213" t="str">
            <v>SVK09</v>
          </cell>
          <cell r="B213" t="str">
            <v>CIENIK</v>
          </cell>
          <cell r="C213" t="str">
            <v>Martin</v>
          </cell>
          <cell r="D213" t="str">
            <v>M</v>
          </cell>
          <cell r="E213" t="str">
            <v>SVK</v>
          </cell>
          <cell r="F213" t="str">
            <v>SK DUKLA BB</v>
          </cell>
          <cell r="G213"/>
          <cell r="H213">
            <v>2005</v>
          </cell>
          <cell r="I213" t="str">
            <v>G-J22M</v>
          </cell>
          <cell r="J213" t="b">
            <v>0</v>
          </cell>
          <cell r="K213" t="str">
            <v>&lt;INT&gt;</v>
          </cell>
        </row>
        <row r="214">
          <cell r="A214" t="str">
            <v>SVK10</v>
          </cell>
          <cell r="B214" t="str">
            <v>SVRCINA</v>
          </cell>
          <cell r="C214" t="str">
            <v>Samuel</v>
          </cell>
          <cell r="D214" t="str">
            <v>M</v>
          </cell>
          <cell r="E214" t="str">
            <v>SVK</v>
          </cell>
          <cell r="F214" t="str">
            <v>FAN Team</v>
          </cell>
          <cell r="G214"/>
          <cell r="H214">
            <v>2005</v>
          </cell>
          <cell r="I214" t="str">
            <v>G-J22M</v>
          </cell>
          <cell r="J214" t="b">
            <v>0</v>
          </cell>
          <cell r="K214" t="str">
            <v>&lt;INT&gt;</v>
          </cell>
        </row>
        <row r="215">
          <cell r="A215" t="str">
            <v>SVK11</v>
          </cell>
          <cell r="B215" t="str">
            <v>GAJDOSOVCI</v>
          </cell>
          <cell r="C215" t="str">
            <v>Oliver</v>
          </cell>
          <cell r="D215" t="str">
            <v>M</v>
          </cell>
          <cell r="E215" t="str">
            <v>SVK</v>
          </cell>
          <cell r="F215" t="str">
            <v>FAN Team</v>
          </cell>
          <cell r="G215"/>
          <cell r="H215">
            <v>2008</v>
          </cell>
          <cell r="I215" t="str">
            <v>G-J22M</v>
          </cell>
          <cell r="J215" t="b">
            <v>0</v>
          </cell>
          <cell r="K215" t="str">
            <v>&lt;INT&gt;</v>
          </cell>
        </row>
        <row r="216">
          <cell r="A216" t="str">
            <v>SVK12</v>
          </cell>
          <cell r="B216" t="str">
            <v>ZVAROVA</v>
          </cell>
          <cell r="C216" t="str">
            <v>Ema</v>
          </cell>
          <cell r="D216" t="str">
            <v>W</v>
          </cell>
          <cell r="E216" t="str">
            <v>SVK</v>
          </cell>
          <cell r="F216" t="str">
            <v>FAN Team</v>
          </cell>
          <cell r="G216"/>
          <cell r="H216">
            <v>2005</v>
          </cell>
          <cell r="I216" t="str">
            <v>G-J22W</v>
          </cell>
          <cell r="J216" t="b">
            <v>0</v>
          </cell>
          <cell r="K216" t="str">
            <v>&lt;INT&gt;</v>
          </cell>
        </row>
        <row r="217">
          <cell r="A217" t="str">
            <v>SVK13</v>
          </cell>
          <cell r="B217" t="str">
            <v>TOTHOVA</v>
          </cell>
          <cell r="C217" t="str">
            <v>Rebeka</v>
          </cell>
          <cell r="D217" t="str">
            <v>W</v>
          </cell>
          <cell r="E217" t="str">
            <v>SVK</v>
          </cell>
          <cell r="F217" t="str">
            <v>FAN Team</v>
          </cell>
          <cell r="G217"/>
          <cell r="H217">
            <v>2005</v>
          </cell>
          <cell r="I217" t="str">
            <v>G-J22W</v>
          </cell>
          <cell r="J217" t="b">
            <v>0</v>
          </cell>
          <cell r="K217" t="str">
            <v>&lt;INT&gt;</v>
          </cell>
        </row>
        <row r="218">
          <cell r="A218" t="str">
            <v>SVK14</v>
          </cell>
          <cell r="B218" t="str">
            <v>VOZAROVA</v>
          </cell>
          <cell r="C218" t="str">
            <v>Klara</v>
          </cell>
          <cell r="D218" t="str">
            <v>W</v>
          </cell>
          <cell r="E218" t="str">
            <v>SVK</v>
          </cell>
          <cell r="F218" t="str">
            <v>FAN Team</v>
          </cell>
          <cell r="G218"/>
          <cell r="H218">
            <v>2006</v>
          </cell>
          <cell r="I218" t="str">
            <v>G-J22W</v>
          </cell>
          <cell r="J218" t="b">
            <v>0</v>
          </cell>
          <cell r="K218" t="str">
            <v>&lt;INT&gt;</v>
          </cell>
          <cell r="L218" t="str">
            <v>prüfen</v>
          </cell>
        </row>
        <row r="219">
          <cell r="A219" t="str">
            <v>SVK15</v>
          </cell>
          <cell r="B219" t="str">
            <v>PATRASOVA</v>
          </cell>
          <cell r="C219" t="str">
            <v>Dominika</v>
          </cell>
          <cell r="D219" t="str">
            <v>W</v>
          </cell>
          <cell r="E219" t="str">
            <v>SVK</v>
          </cell>
          <cell r="F219" t="str">
            <v>FAN Team</v>
          </cell>
          <cell r="G219"/>
          <cell r="H219">
            <v>2007</v>
          </cell>
          <cell r="I219" t="str">
            <v>G-J22W</v>
          </cell>
          <cell r="J219" t="b">
            <v>0</v>
          </cell>
          <cell r="K219" t="str">
            <v>&lt;INT&gt;</v>
          </cell>
        </row>
        <row r="220">
          <cell r="A220" t="str">
            <v>SVK16</v>
          </cell>
          <cell r="B220" t="str">
            <v>RUSKO</v>
          </cell>
          <cell r="C220" t="str">
            <v>Erik</v>
          </cell>
          <cell r="D220" t="str">
            <v>M</v>
          </cell>
          <cell r="E220" t="str">
            <v>SVK</v>
          </cell>
          <cell r="F220" t="str">
            <v>FAN Team</v>
          </cell>
          <cell r="G220"/>
          <cell r="H220">
            <v>2009</v>
          </cell>
          <cell r="I220" t="str">
            <v>G-J17M</v>
          </cell>
          <cell r="J220" t="b">
            <v>0</v>
          </cell>
          <cell r="K220" t="str">
            <v>&lt;INT&gt;</v>
          </cell>
        </row>
        <row r="221">
          <cell r="A221" t="str">
            <v>SVK17</v>
          </cell>
          <cell r="B221" t="str">
            <v>MICHALECHOVA</v>
          </cell>
          <cell r="C221" t="str">
            <v>Veronika</v>
          </cell>
          <cell r="D221" t="str">
            <v>W</v>
          </cell>
          <cell r="E221" t="str">
            <v>SVK</v>
          </cell>
          <cell r="F221" t="str">
            <v>SKPBB</v>
          </cell>
          <cell r="G221"/>
          <cell r="H221">
            <v>2005</v>
          </cell>
          <cell r="I221" t="str">
            <v>G-J22W</v>
          </cell>
          <cell r="J221" t="b">
            <v>0</v>
          </cell>
          <cell r="K221" t="str">
            <v>&lt;INT&gt;</v>
          </cell>
        </row>
        <row r="222">
          <cell r="A222" t="str">
            <v>SVK18</v>
          </cell>
          <cell r="B222" t="str">
            <v>SKARVADOVA</v>
          </cell>
          <cell r="C222" t="str">
            <v>Nina</v>
          </cell>
          <cell r="D222" t="str">
            <v>W</v>
          </cell>
          <cell r="E222" t="str">
            <v>SVK</v>
          </cell>
          <cell r="F222" t="str">
            <v>SKPBB</v>
          </cell>
          <cell r="G222"/>
          <cell r="H222">
            <v>2006</v>
          </cell>
          <cell r="I222" t="str">
            <v>G-J22W</v>
          </cell>
          <cell r="J222" t="b">
            <v>0</v>
          </cell>
          <cell r="K222" t="str">
            <v>&lt;INT&gt;</v>
          </cell>
        </row>
        <row r="223">
          <cell r="A223" t="str">
            <v>SVK19</v>
          </cell>
          <cell r="B223" t="str">
            <v>MAZALOVA</v>
          </cell>
          <cell r="C223" t="str">
            <v>Adela</v>
          </cell>
          <cell r="D223" t="str">
            <v>W</v>
          </cell>
          <cell r="E223" t="str">
            <v>SVK</v>
          </cell>
          <cell r="F223" t="str">
            <v>SKPBB</v>
          </cell>
          <cell r="G223"/>
          <cell r="H223">
            <v>2006</v>
          </cell>
          <cell r="I223" t="str">
            <v>G-J22W</v>
          </cell>
          <cell r="J223" t="b">
            <v>0</v>
          </cell>
          <cell r="K223" t="str">
            <v>&lt;INT&gt;</v>
          </cell>
        </row>
        <row r="224">
          <cell r="A224" t="str">
            <v>SVK20</v>
          </cell>
          <cell r="B224" t="str">
            <v>MESZAROSOVA</v>
          </cell>
          <cell r="C224" t="str">
            <v>Lea</v>
          </cell>
          <cell r="D224" t="str">
            <v>W</v>
          </cell>
          <cell r="E224" t="str">
            <v>SVK</v>
          </cell>
          <cell r="F224" t="str">
            <v>SKPBB</v>
          </cell>
          <cell r="G224"/>
          <cell r="H224">
            <v>2003</v>
          </cell>
          <cell r="I224" t="str">
            <v>G-J22W</v>
          </cell>
          <cell r="J224" t="b">
            <v>0</v>
          </cell>
          <cell r="K224" t="str">
            <v>&lt;INT&gt;</v>
          </cell>
        </row>
        <row r="225">
          <cell r="A225" t="str">
            <v>SVK21</v>
          </cell>
          <cell r="B225" t="str">
            <v>BELICAJ</v>
          </cell>
          <cell r="C225" t="str">
            <v>Sebastian</v>
          </cell>
          <cell r="D225" t="str">
            <v>M</v>
          </cell>
          <cell r="E225" t="str">
            <v>SVK</v>
          </cell>
          <cell r="F225" t="str">
            <v>SKPBB</v>
          </cell>
          <cell r="G225"/>
          <cell r="H225">
            <v>2006</v>
          </cell>
          <cell r="I225" t="str">
            <v>G-J22M</v>
          </cell>
          <cell r="J225" t="b">
            <v>0</v>
          </cell>
          <cell r="K225" t="str">
            <v>&lt;INT&gt;</v>
          </cell>
          <cell r="M225" t="str">
            <v>SVK21</v>
          </cell>
        </row>
        <row r="226">
          <cell r="A226" t="str">
            <v>SVK22</v>
          </cell>
          <cell r="B226" t="str">
            <v>BELICAJ</v>
          </cell>
          <cell r="C226" t="str">
            <v>Benjamin</v>
          </cell>
          <cell r="D226" t="str">
            <v>M</v>
          </cell>
          <cell r="E226" t="str">
            <v>SVK</v>
          </cell>
          <cell r="F226" t="str">
            <v>SKPBB</v>
          </cell>
          <cell r="G226"/>
          <cell r="H226">
            <v>2003</v>
          </cell>
          <cell r="I226" t="str">
            <v>G-J22M</v>
          </cell>
          <cell r="J226" t="b">
            <v>0</v>
          </cell>
          <cell r="K226" t="str">
            <v>&lt;INT&gt;</v>
          </cell>
          <cell r="M226" t="str">
            <v>SVK22</v>
          </cell>
        </row>
        <row r="227">
          <cell r="A227" t="str">
            <v>SVK23</v>
          </cell>
          <cell r="B227" t="str">
            <v>BADAN</v>
          </cell>
          <cell r="C227" t="str">
            <v>Matej</v>
          </cell>
          <cell r="D227" t="str">
            <v>M</v>
          </cell>
          <cell r="E227" t="str">
            <v>SVK</v>
          </cell>
          <cell r="F227" t="str">
            <v>SKPBB</v>
          </cell>
          <cell r="G227"/>
          <cell r="H227">
            <v>2003</v>
          </cell>
          <cell r="I227" t="str">
            <v>G-J22M</v>
          </cell>
          <cell r="J227" t="b">
            <v>0</v>
          </cell>
          <cell r="K227" t="str">
            <v>&lt;INT&gt;</v>
          </cell>
          <cell r="M227" t="str">
            <v>SVK23</v>
          </cell>
        </row>
        <row r="228">
          <cell r="A228" t="str">
            <v>SVK24</v>
          </cell>
          <cell r="B228" t="str">
            <v>SKLENARIK</v>
          </cell>
          <cell r="C228" t="str">
            <v>Markus</v>
          </cell>
          <cell r="D228" t="str">
            <v>M</v>
          </cell>
          <cell r="E228" t="str">
            <v>SVK</v>
          </cell>
          <cell r="F228" t="str">
            <v>SKPBB</v>
          </cell>
          <cell r="G228"/>
          <cell r="H228">
            <v>2007</v>
          </cell>
          <cell r="I228" t="str">
            <v>G-J22M</v>
          </cell>
          <cell r="J228" t="b">
            <v>0</v>
          </cell>
          <cell r="K228" t="str">
            <v>&lt;INT&gt;</v>
          </cell>
        </row>
        <row r="229">
          <cell r="A229" t="str">
            <v>SVK25</v>
          </cell>
          <cell r="B229" t="str">
            <v>KRISTOFIK</v>
          </cell>
          <cell r="C229" t="str">
            <v>Simon</v>
          </cell>
          <cell r="D229" t="str">
            <v>M</v>
          </cell>
          <cell r="E229" t="str">
            <v>SVK</v>
          </cell>
          <cell r="F229" t="str">
            <v>SKPBB</v>
          </cell>
          <cell r="G229"/>
          <cell r="H229">
            <v>2008</v>
          </cell>
          <cell r="I229" t="str">
            <v>G-J22M</v>
          </cell>
          <cell r="J229" t="b">
            <v>0</v>
          </cell>
          <cell r="K229" t="str">
            <v>&lt;INT&gt;</v>
          </cell>
        </row>
        <row r="230">
          <cell r="A230" t="str">
            <v>SVK26</v>
          </cell>
          <cell r="B230" t="str">
            <v>SCHON</v>
          </cell>
          <cell r="C230" t="str">
            <v>Adam</v>
          </cell>
          <cell r="D230" t="str">
            <v>M</v>
          </cell>
          <cell r="E230" t="str">
            <v>SVK</v>
          </cell>
          <cell r="F230" t="str">
            <v>SKPBB</v>
          </cell>
          <cell r="G230"/>
          <cell r="H230">
            <v>2008</v>
          </cell>
          <cell r="I230" t="str">
            <v>G-J22M</v>
          </cell>
          <cell r="J230" t="b">
            <v>0</v>
          </cell>
          <cell r="K230" t="str">
            <v>&lt;INT&gt;</v>
          </cell>
        </row>
        <row r="231">
          <cell r="A231" t="str">
            <v>SVK27</v>
          </cell>
          <cell r="B231" t="str">
            <v>ZLEVSKY</v>
          </cell>
          <cell r="C231" t="str">
            <v>Filip</v>
          </cell>
          <cell r="D231" t="str">
            <v>M</v>
          </cell>
          <cell r="E231" t="str">
            <v>SVK</v>
          </cell>
          <cell r="F231" t="str">
            <v>SKPBB</v>
          </cell>
          <cell r="G231"/>
          <cell r="H231">
            <v>2009</v>
          </cell>
          <cell r="I231" t="str">
            <v>G-J17M</v>
          </cell>
          <cell r="J231" t="b">
            <v>0</v>
          </cell>
          <cell r="K231" t="str">
            <v>&lt;INT&gt;</v>
          </cell>
        </row>
        <row r="232">
          <cell r="A232" t="str">
            <v>SVK28</v>
          </cell>
          <cell r="B232" t="str">
            <v>DUDASOVA</v>
          </cell>
          <cell r="C232" t="str">
            <v>Veronika</v>
          </cell>
          <cell r="D232" t="str">
            <v>W</v>
          </cell>
          <cell r="E232" t="str">
            <v>SVK</v>
          </cell>
          <cell r="F232" t="str">
            <v>SKPBB</v>
          </cell>
          <cell r="G232"/>
          <cell r="H232">
            <v>2009</v>
          </cell>
          <cell r="I232" t="str">
            <v>G-J17W</v>
          </cell>
          <cell r="J232" t="b">
            <v>0</v>
          </cell>
          <cell r="K232" t="str">
            <v>&lt;INT&gt;</v>
          </cell>
        </row>
        <row r="233">
          <cell r="A233" t="str">
            <v>SVK29</v>
          </cell>
          <cell r="B233" t="str">
            <v>LEPENOVA</v>
          </cell>
          <cell r="C233" t="str">
            <v>Klara</v>
          </cell>
          <cell r="D233" t="str">
            <v>W</v>
          </cell>
          <cell r="E233" t="str">
            <v>SVK</v>
          </cell>
          <cell r="F233" t="str">
            <v>KB Vyhne</v>
          </cell>
          <cell r="G233"/>
          <cell r="H233">
            <v>2005</v>
          </cell>
          <cell r="I233" t="str">
            <v>G-J22W</v>
          </cell>
          <cell r="J233" t="b">
            <v>0</v>
          </cell>
          <cell r="K233" t="str">
            <v>&lt;INT&gt;</v>
          </cell>
        </row>
        <row r="234">
          <cell r="A234" t="str">
            <v>SVK30</v>
          </cell>
          <cell r="B234" t="str">
            <v>MATKO</v>
          </cell>
          <cell r="C234" t="str">
            <v>Martin</v>
          </cell>
          <cell r="D234" t="str">
            <v>M</v>
          </cell>
          <cell r="E234" t="str">
            <v>SVK</v>
          </cell>
          <cell r="F234" t="str">
            <v>Otchenash Team</v>
          </cell>
          <cell r="G234"/>
          <cell r="H234">
            <v>2005</v>
          </cell>
          <cell r="I234" t="str">
            <v>G-J22M</v>
          </cell>
          <cell r="J234" t="b">
            <v>0</v>
          </cell>
          <cell r="K234" t="str">
            <v>&lt;INT&gt;</v>
          </cell>
        </row>
        <row r="235">
          <cell r="A235" t="str">
            <v>SVK31</v>
          </cell>
          <cell r="B235" t="str">
            <v>GARGULAKOVA</v>
          </cell>
          <cell r="C235" t="str">
            <v>Alzbeta</v>
          </cell>
          <cell r="D235" t="str">
            <v>W</v>
          </cell>
          <cell r="E235" t="str">
            <v>SVK</v>
          </cell>
          <cell r="F235" t="str">
            <v>Otchenash Team</v>
          </cell>
          <cell r="G235"/>
          <cell r="H235">
            <v>2006</v>
          </cell>
          <cell r="I235" t="str">
            <v>G-J22W</v>
          </cell>
          <cell r="J235" t="b">
            <v>0</v>
          </cell>
          <cell r="K235" t="str">
            <v>&lt;INT&gt;</v>
          </cell>
        </row>
        <row r="236">
          <cell r="A236" t="str">
            <v>AUS01</v>
          </cell>
          <cell r="B236" t="str">
            <v>FRANZKIE</v>
          </cell>
          <cell r="C236" t="str">
            <v>Rosie</v>
          </cell>
          <cell r="D236" t="str">
            <v>W</v>
          </cell>
          <cell r="E236" t="str">
            <v>AUS</v>
          </cell>
          <cell r="F236" t="str">
            <v/>
          </cell>
          <cell r="G236"/>
          <cell r="H236">
            <v>2006</v>
          </cell>
          <cell r="I236" t="str">
            <v>G-J19W</v>
          </cell>
          <cell r="J236" t="b">
            <v>0</v>
          </cell>
          <cell r="K236" t="str">
            <v>&lt;INT&gt;</v>
          </cell>
        </row>
        <row r="237">
          <cell r="A237" t="str">
            <v>POL01</v>
          </cell>
          <cell r="B237" t="str">
            <v>SADOWNIK</v>
          </cell>
          <cell r="C237" t="str">
            <v>Zuzanna</v>
          </cell>
          <cell r="D237" t="str">
            <v>W</v>
          </cell>
          <cell r="E237" t="str">
            <v>POL</v>
          </cell>
          <cell r="F237" t="str">
            <v/>
          </cell>
          <cell r="G237"/>
          <cell r="H237">
            <v>2005</v>
          </cell>
          <cell r="I237" t="str">
            <v>G-J22W</v>
          </cell>
          <cell r="J237" t="b">
            <v>0</v>
          </cell>
          <cell r="K237" t="str">
            <v>&lt;INT&gt;</v>
          </cell>
        </row>
        <row r="238">
          <cell r="A238" t="str">
            <v>POL02</v>
          </cell>
          <cell r="B238" t="str">
            <v>SZAJNOWSKA</v>
          </cell>
          <cell r="C238" t="str">
            <v>Aleksandra</v>
          </cell>
          <cell r="D238" t="str">
            <v>W</v>
          </cell>
          <cell r="E238" t="str">
            <v>POL</v>
          </cell>
          <cell r="F238" t="str">
            <v/>
          </cell>
          <cell r="G238"/>
          <cell r="H238">
            <v>2005</v>
          </cell>
          <cell r="I238" t="str">
            <v>G-J22W</v>
          </cell>
          <cell r="J238" t="b">
            <v>0</v>
          </cell>
          <cell r="K238" t="str">
            <v>&lt;INT&gt;</v>
          </cell>
        </row>
        <row r="239">
          <cell r="A239" t="str">
            <v>POL03</v>
          </cell>
          <cell r="B239" t="str">
            <v>DALIDOWICZ</v>
          </cell>
          <cell r="C239" t="str">
            <v>Daria</v>
          </cell>
          <cell r="D239" t="str">
            <v>W</v>
          </cell>
          <cell r="E239" t="str">
            <v>POL</v>
          </cell>
          <cell r="F239" t="str">
            <v>BKS WP Koscielisko</v>
          </cell>
          <cell r="G239"/>
          <cell r="H239">
            <v>2004</v>
          </cell>
          <cell r="I239" t="str">
            <v>G-J22W</v>
          </cell>
          <cell r="J239" t="b">
            <v>0</v>
          </cell>
          <cell r="K239" t="str">
            <v>&lt;INT&gt;</v>
          </cell>
        </row>
        <row r="240">
          <cell r="A240" t="str">
            <v>POL04</v>
          </cell>
          <cell r="B240" t="str">
            <v>GERMATA</v>
          </cell>
          <cell r="C240" t="str">
            <v>Majka</v>
          </cell>
          <cell r="D240" t="str">
            <v>W</v>
          </cell>
          <cell r="E240" t="str">
            <v>POL</v>
          </cell>
          <cell r="F240" t="str">
            <v/>
          </cell>
          <cell r="G240"/>
          <cell r="H240">
            <v>2006</v>
          </cell>
          <cell r="I240" t="str">
            <v>G-J19W</v>
          </cell>
          <cell r="J240" t="b">
            <v>0</v>
          </cell>
          <cell r="K240" t="str">
            <v>&lt;INT&gt;</v>
          </cell>
        </row>
        <row r="241">
          <cell r="A241" t="str">
            <v>POL05</v>
          </cell>
          <cell r="B241" t="str">
            <v>LISZKA</v>
          </cell>
          <cell r="C241" t="str">
            <v>Amelia</v>
          </cell>
          <cell r="D241" t="str">
            <v>W</v>
          </cell>
          <cell r="E241" t="str">
            <v>POL</v>
          </cell>
          <cell r="F241" t="str">
            <v/>
          </cell>
          <cell r="G241"/>
          <cell r="H241">
            <v>2006</v>
          </cell>
          <cell r="I241" t="str">
            <v>G-J19W</v>
          </cell>
          <cell r="J241" t="b">
            <v>0</v>
          </cell>
          <cell r="K241" t="str">
            <v>&lt;INT&gt;</v>
          </cell>
        </row>
        <row r="242">
          <cell r="A242" t="str">
            <v>POL06</v>
          </cell>
          <cell r="B242" t="str">
            <v>NIEDRURNY</v>
          </cell>
          <cell r="C242" t="str">
            <v>Klaudia</v>
          </cell>
          <cell r="D242" t="str">
            <v>W</v>
          </cell>
          <cell r="E242" t="str">
            <v>POL</v>
          </cell>
          <cell r="F242" t="str">
            <v/>
          </cell>
          <cell r="G242"/>
          <cell r="H242">
            <v>2006</v>
          </cell>
          <cell r="I242" t="str">
            <v>G-J19W</v>
          </cell>
          <cell r="J242" t="b">
            <v>0</v>
          </cell>
          <cell r="K242" t="str">
            <v>&lt;INT&gt;</v>
          </cell>
        </row>
        <row r="243">
          <cell r="A243" t="str">
            <v>POL07</v>
          </cell>
          <cell r="B243" t="str">
            <v>WIDLAK</v>
          </cell>
          <cell r="C243" t="str">
            <v>Milena</v>
          </cell>
          <cell r="D243" t="str">
            <v>W</v>
          </cell>
          <cell r="E243" t="str">
            <v>POL</v>
          </cell>
          <cell r="F243" t="str">
            <v/>
          </cell>
          <cell r="G243"/>
          <cell r="H243">
            <v>2006</v>
          </cell>
          <cell r="I243" t="str">
            <v>G-J19W</v>
          </cell>
          <cell r="J243" t="b">
            <v>0</v>
          </cell>
          <cell r="K243" t="str">
            <v>&lt;INT&gt;</v>
          </cell>
        </row>
        <row r="244">
          <cell r="A244" t="str">
            <v>POL08</v>
          </cell>
          <cell r="B244" t="str">
            <v>TKOCZ</v>
          </cell>
          <cell r="C244" t="str">
            <v>Kinga</v>
          </cell>
          <cell r="D244" t="str">
            <v>W</v>
          </cell>
          <cell r="E244" t="str">
            <v>POL</v>
          </cell>
          <cell r="F244" t="str">
            <v/>
          </cell>
          <cell r="G244"/>
          <cell r="H244">
            <v>2007</v>
          </cell>
          <cell r="I244" t="str">
            <v>G-J19W</v>
          </cell>
          <cell r="J244" t="b">
            <v>0</v>
          </cell>
          <cell r="K244" t="str">
            <v>&lt;INT&gt;</v>
          </cell>
        </row>
        <row r="245">
          <cell r="A245" t="str">
            <v>POL09</v>
          </cell>
          <cell r="B245" t="str">
            <v>PLYWACZYK</v>
          </cell>
          <cell r="C245" t="str">
            <v>Mariusz</v>
          </cell>
          <cell r="D245" t="str">
            <v>M</v>
          </cell>
          <cell r="E245" t="str">
            <v>POL</v>
          </cell>
          <cell r="F245" t="str">
            <v/>
          </cell>
          <cell r="G245"/>
          <cell r="H245">
            <v>2004</v>
          </cell>
          <cell r="I245" t="str">
            <v>G-J22M</v>
          </cell>
          <cell r="J245" t="b">
            <v>0</v>
          </cell>
          <cell r="K245" t="str">
            <v>&lt;INT&gt;</v>
          </cell>
        </row>
        <row r="246">
          <cell r="A246" t="str">
            <v>POL10</v>
          </cell>
          <cell r="B246" t="str">
            <v>MILLER</v>
          </cell>
          <cell r="C246" t="str">
            <v xml:space="preserve"> Dawid</v>
          </cell>
          <cell r="D246" t="str">
            <v>M</v>
          </cell>
          <cell r="E246" t="str">
            <v>POL</v>
          </cell>
          <cell r="F246" t="str">
            <v/>
          </cell>
          <cell r="G246"/>
          <cell r="H246">
            <v>2005</v>
          </cell>
          <cell r="I246" t="str">
            <v>G-J22M</v>
          </cell>
          <cell r="J246" t="b">
            <v>0</v>
          </cell>
          <cell r="K246" t="str">
            <v>&lt;INT&gt;</v>
          </cell>
        </row>
        <row r="247">
          <cell r="A247" t="str">
            <v>POL11</v>
          </cell>
          <cell r="B247" t="str">
            <v>SZULCZYNSKI</v>
          </cell>
          <cell r="C247" t="str">
            <v>Michal</v>
          </cell>
          <cell r="D247" t="str">
            <v>M</v>
          </cell>
          <cell r="E247" t="str">
            <v>POL</v>
          </cell>
          <cell r="F247" t="str">
            <v/>
          </cell>
          <cell r="G247"/>
          <cell r="H247">
            <v>2006</v>
          </cell>
          <cell r="I247" t="str">
            <v>G-J19M</v>
          </cell>
          <cell r="J247" t="b">
            <v>0</v>
          </cell>
          <cell r="K247" t="str">
            <v>&lt;INT&gt;</v>
          </cell>
        </row>
        <row r="248">
          <cell r="A248" t="str">
            <v>113000297</v>
          </cell>
          <cell r="B248" t="str">
            <v>SUPANZ</v>
          </cell>
          <cell r="C248" t="str">
            <v>Fabian</v>
          </cell>
          <cell r="D248" t="str">
            <v>M</v>
          </cell>
          <cell r="E248" t="str">
            <v>AUT-KTN</v>
          </cell>
          <cell r="F248" t="str">
            <v>SPORTUNION ROSENBACH</v>
          </cell>
          <cell r="G248">
            <v>39594</v>
          </cell>
          <cell r="H248">
            <v>2008</v>
          </cell>
          <cell r="I248" t="str">
            <v>J17M</v>
          </cell>
          <cell r="J248" t="b">
            <v>0</v>
          </cell>
          <cell r="K248" t="str">
            <v>&lt;AUT&gt;</v>
          </cell>
        </row>
        <row r="249">
          <cell r="A249" t="str">
            <v>113000342</v>
          </cell>
          <cell r="B249" t="str">
            <v>MESOTITSCH</v>
          </cell>
          <cell r="C249" t="str">
            <v>Sami</v>
          </cell>
          <cell r="D249" t="str">
            <v>M</v>
          </cell>
          <cell r="E249" t="str">
            <v>AUT-KTN</v>
          </cell>
          <cell r="F249" t="str">
            <v>SPORTUNION ROSENBACH</v>
          </cell>
          <cell r="G249">
            <v>38069</v>
          </cell>
          <cell r="H249">
            <v>2004</v>
          </cell>
          <cell r="I249" t="str">
            <v>J22M</v>
          </cell>
          <cell r="J249" t="b">
            <v>0</v>
          </cell>
          <cell r="K249" t="str">
            <v>&lt;AUT&gt;</v>
          </cell>
        </row>
        <row r="250">
          <cell r="A250" t="str">
            <v>622600123</v>
          </cell>
          <cell r="B250" t="str">
            <v>TRIXL</v>
          </cell>
          <cell r="C250" t="str">
            <v>Sebastian</v>
          </cell>
          <cell r="D250" t="str">
            <v>M</v>
          </cell>
          <cell r="E250" t="str">
            <v>AUT-TIR</v>
          </cell>
          <cell r="F250" t="str">
            <v>HEERESSPORTVEREIN HOCHFILZEN</v>
          </cell>
          <cell r="G250">
            <v>35713</v>
          </cell>
          <cell r="H250">
            <v>1997</v>
          </cell>
          <cell r="I250" t="str">
            <v>SM</v>
          </cell>
          <cell r="J250" t="b">
            <v>0</v>
          </cell>
          <cell r="K250" t="str">
            <v>&lt;AUT&gt;</v>
          </cell>
        </row>
        <row r="251">
          <cell r="A251" t="str">
            <v>105000174</v>
          </cell>
          <cell r="B251" t="str">
            <v>ZLEPTNIG</v>
          </cell>
          <cell r="C251" t="str">
            <v>Ilka</v>
          </cell>
          <cell r="D251" t="str">
            <v>W</v>
          </cell>
          <cell r="E251" t="str">
            <v>AUT-KTN</v>
          </cell>
          <cell r="F251" t="str">
            <v>UNION LFL KOESTENBERG</v>
          </cell>
          <cell r="G251">
            <v>38986</v>
          </cell>
          <cell r="H251">
            <v>2006</v>
          </cell>
          <cell r="I251" t="str">
            <v>J19W</v>
          </cell>
          <cell r="J251" t="b">
            <v>0</v>
          </cell>
          <cell r="K251" t="str">
            <v>&lt;AUT&gt;</v>
          </cell>
        </row>
        <row r="252">
          <cell r="A252" t="str">
            <v>BIH01</v>
          </cell>
          <cell r="B252" t="str">
            <v>KLACAR</v>
          </cell>
          <cell r="C252" t="str">
            <v>Petar</v>
          </cell>
          <cell r="D252" t="str">
            <v>M</v>
          </cell>
          <cell r="E252" t="str">
            <v>BIH</v>
          </cell>
          <cell r="F252" t="str">
            <v/>
          </cell>
          <cell r="G252"/>
          <cell r="H252">
            <v>2009</v>
          </cell>
          <cell r="I252" t="str">
            <v>G-J17M</v>
          </cell>
          <cell r="J252" t="b">
            <v>0</v>
          </cell>
          <cell r="K252" t="str">
            <v>&lt;INT&gt;</v>
          </cell>
        </row>
        <row r="253">
          <cell r="A253" t="str">
            <v>BIH02</v>
          </cell>
          <cell r="B253" t="str">
            <v>STANOJEVIC</v>
          </cell>
          <cell r="C253" t="str">
            <v>Boris</v>
          </cell>
          <cell r="D253" t="str">
            <v>M</v>
          </cell>
          <cell r="E253" t="str">
            <v>BIH</v>
          </cell>
          <cell r="F253" t="str">
            <v/>
          </cell>
          <cell r="G253"/>
          <cell r="H253">
            <v>2006</v>
          </cell>
          <cell r="I253" t="str">
            <v>G-J19M</v>
          </cell>
          <cell r="J253" t="b">
            <v>0</v>
          </cell>
          <cell r="K253" t="str">
            <v>&lt;INT&gt;</v>
          </cell>
        </row>
        <row r="254">
          <cell r="A254" t="str">
            <v>BIH03</v>
          </cell>
          <cell r="B254" t="str">
            <v>KOSMAJAC</v>
          </cell>
          <cell r="C254" t="str">
            <v>Njegos</v>
          </cell>
          <cell r="D254" t="str">
            <v>M</v>
          </cell>
          <cell r="E254" t="str">
            <v>BIH</v>
          </cell>
          <cell r="F254" t="str">
            <v/>
          </cell>
          <cell r="G254"/>
          <cell r="H254">
            <v>2009</v>
          </cell>
          <cell r="I254" t="str">
            <v>G-J17M</v>
          </cell>
          <cell r="J254" t="b">
            <v>0</v>
          </cell>
          <cell r="K254" t="str">
            <v>&lt;INT&gt;</v>
          </cell>
        </row>
        <row r="255">
          <cell r="A255" t="str">
            <v>BIH04</v>
          </cell>
          <cell r="B255" t="str">
            <v>LALOVIC</v>
          </cell>
          <cell r="C255" t="str">
            <v>Srdan</v>
          </cell>
          <cell r="D255" t="str">
            <v>M</v>
          </cell>
          <cell r="E255" t="str">
            <v>BIH</v>
          </cell>
          <cell r="F255" t="str">
            <v/>
          </cell>
          <cell r="G255"/>
          <cell r="H255">
            <v>2007</v>
          </cell>
          <cell r="I255" t="str">
            <v>G-J19M</v>
          </cell>
          <cell r="J255" t="b">
            <v>0</v>
          </cell>
          <cell r="K255" t="str">
            <v>&lt;INT&gt;</v>
          </cell>
        </row>
        <row r="256">
          <cell r="A256" t="str">
            <v>BIH05</v>
          </cell>
          <cell r="B256" t="str">
            <v>SKIPINA</v>
          </cell>
          <cell r="C256" t="str">
            <v>Lara</v>
          </cell>
          <cell r="D256" t="str">
            <v>W</v>
          </cell>
          <cell r="E256" t="str">
            <v>BIH</v>
          </cell>
          <cell r="F256" t="str">
            <v/>
          </cell>
          <cell r="G256"/>
          <cell r="H256">
            <v>2008</v>
          </cell>
          <cell r="I256" t="str">
            <v>G-J17W</v>
          </cell>
          <cell r="J256" t="b">
            <v>0</v>
          </cell>
          <cell r="K256" t="str">
            <v>&lt;INT&gt;</v>
          </cell>
        </row>
        <row r="257">
          <cell r="A257" t="str">
            <v>BIH06</v>
          </cell>
          <cell r="B257" t="str">
            <v>SKOKIC</v>
          </cell>
          <cell r="C257" t="str">
            <v>Sara</v>
          </cell>
          <cell r="D257" t="str">
            <v>W</v>
          </cell>
          <cell r="E257" t="str">
            <v>BIH</v>
          </cell>
          <cell r="F257" t="str">
            <v/>
          </cell>
          <cell r="G257"/>
          <cell r="H257">
            <v>2008</v>
          </cell>
          <cell r="I257" t="str">
            <v>G-J17W</v>
          </cell>
          <cell r="J257" t="b">
            <v>0</v>
          </cell>
          <cell r="K257" t="str">
            <v>&lt;INT&gt;</v>
          </cell>
        </row>
        <row r="258">
          <cell r="A258" t="str">
            <v>UKR41</v>
          </cell>
          <cell r="B258" t="str">
            <v>BOROVYK</v>
          </cell>
          <cell r="C258" t="str">
            <v>Roman</v>
          </cell>
          <cell r="D258" t="str">
            <v>M</v>
          </cell>
          <cell r="E258" t="str">
            <v>UKR-B</v>
          </cell>
          <cell r="F258" t="str">
            <v/>
          </cell>
          <cell r="G258"/>
          <cell r="H258">
            <v>2000</v>
          </cell>
          <cell r="I258" t="str">
            <v>G-SM</v>
          </cell>
          <cell r="J258" t="b">
            <v>0</v>
          </cell>
          <cell r="K258" t="str">
            <v>&lt;INT&gt;</v>
          </cell>
        </row>
        <row r="259">
          <cell r="A259" t="str">
            <v>UKR42</v>
          </cell>
          <cell r="B259" t="str">
            <v>PONOMARENKO</v>
          </cell>
          <cell r="C259" t="str">
            <v>Oleksandr</v>
          </cell>
          <cell r="D259" t="str">
            <v>M</v>
          </cell>
          <cell r="E259" t="str">
            <v>UKR-B</v>
          </cell>
          <cell r="F259" t="str">
            <v/>
          </cell>
          <cell r="G259"/>
          <cell r="H259">
            <v>1998</v>
          </cell>
          <cell r="I259" t="str">
            <v>G-SM</v>
          </cell>
          <cell r="J259" t="b">
            <v>0</v>
          </cell>
          <cell r="K259" t="str">
            <v>&lt;INT&gt;</v>
          </cell>
        </row>
        <row r="260">
          <cell r="A260" t="str">
            <v>UKR43</v>
          </cell>
          <cell r="B260" t="str">
            <v>KINASH</v>
          </cell>
          <cell r="C260" t="str">
            <v>Stepan</v>
          </cell>
          <cell r="D260" t="str">
            <v>M</v>
          </cell>
          <cell r="E260" t="str">
            <v>UKR-B</v>
          </cell>
          <cell r="F260" t="str">
            <v/>
          </cell>
          <cell r="G260"/>
          <cell r="H260">
            <v>2002</v>
          </cell>
          <cell r="I260" t="str">
            <v>G-SM</v>
          </cell>
          <cell r="J260" t="b">
            <v>0</v>
          </cell>
          <cell r="K260" t="str">
            <v>&lt;INT&gt;</v>
          </cell>
        </row>
        <row r="261">
          <cell r="A261" t="str">
            <v>UKR44</v>
          </cell>
          <cell r="B261" t="str">
            <v>DMYTRENKO</v>
          </cell>
          <cell r="C261" t="str">
            <v>Valeriia</v>
          </cell>
          <cell r="D261" t="str">
            <v>W</v>
          </cell>
          <cell r="E261" t="str">
            <v>UKR-B</v>
          </cell>
          <cell r="F261" t="str">
            <v/>
          </cell>
          <cell r="G261"/>
          <cell r="H261">
            <v>1997</v>
          </cell>
          <cell r="I261" t="str">
            <v>G-SW</v>
          </cell>
          <cell r="J261" t="b">
            <v>0</v>
          </cell>
          <cell r="K261" t="str">
            <v>&lt;INT&gt;</v>
          </cell>
        </row>
        <row r="262">
          <cell r="A262" t="str">
            <v>UKR45</v>
          </cell>
          <cell r="B262" t="str">
            <v>KOVALENKO</v>
          </cell>
          <cell r="C262" t="str">
            <v>Oksana</v>
          </cell>
          <cell r="D262" t="str">
            <v>W</v>
          </cell>
          <cell r="E262" t="str">
            <v>UKR-B</v>
          </cell>
          <cell r="F262" t="str">
            <v/>
          </cell>
          <cell r="G262"/>
          <cell r="H262">
            <v>1998</v>
          </cell>
          <cell r="I262" t="str">
            <v>G-SW</v>
          </cell>
          <cell r="J262" t="b">
            <v>0</v>
          </cell>
          <cell r="K262" t="str">
            <v>&lt;INT&gt;</v>
          </cell>
        </row>
        <row r="263">
          <cell r="A263" t="str">
            <v>618500172</v>
          </cell>
          <cell r="B263" t="str">
            <v>GANNER</v>
          </cell>
          <cell r="C263" t="str">
            <v>Selina</v>
          </cell>
          <cell r="D263" t="str">
            <v>W</v>
          </cell>
          <cell r="E263" t="str">
            <v>AUT-TIR</v>
          </cell>
          <cell r="F263" t="str">
            <v>TSU Raika Obertilliach</v>
          </cell>
          <cell r="G263">
            <v>39520</v>
          </cell>
          <cell r="H263">
            <v>2008</v>
          </cell>
          <cell r="I263" t="str">
            <v>J17W</v>
          </cell>
          <cell r="J263" t="b">
            <v>0</v>
          </cell>
          <cell r="K263" t="str">
            <v>&lt;AUT&gt;</v>
          </cell>
        </row>
        <row r="264">
          <cell r="A264" t="str">
            <v>623700328</v>
          </cell>
          <cell r="B264" t="str">
            <v>PINTER</v>
          </cell>
          <cell r="C264" t="str">
            <v>Lena</v>
          </cell>
          <cell r="D264" t="str">
            <v>W</v>
          </cell>
          <cell r="E264" t="str">
            <v>AUT-TIR</v>
          </cell>
          <cell r="F264" t="str">
            <v>WSV St. Jakob i.H.</v>
          </cell>
          <cell r="G264">
            <v>38513</v>
          </cell>
          <cell r="H264">
            <v>2005</v>
          </cell>
          <cell r="I264" t="str">
            <v>J22W</v>
          </cell>
          <cell r="J264" t="b">
            <v>0</v>
          </cell>
          <cell r="K264" t="str">
            <v>&lt;AUT&gt;</v>
          </cell>
        </row>
        <row r="265">
          <cell r="A265" t="str">
            <v>622600235</v>
          </cell>
          <cell r="B265" t="str">
            <v>NUSS</v>
          </cell>
          <cell r="C265" t="str">
            <v>Alexander</v>
          </cell>
          <cell r="D265" t="str">
            <v>M</v>
          </cell>
          <cell r="E265" t="str">
            <v>AUT-TIR</v>
          </cell>
          <cell r="F265" t="str">
            <v>HEERESSPORTVEREIN HOCHFILZEN</v>
          </cell>
          <cell r="G265">
            <v>30048</v>
          </cell>
          <cell r="H265">
            <v>1982</v>
          </cell>
          <cell r="I265" t="str">
            <v>SM</v>
          </cell>
          <cell r="J265" t="b">
            <v>0</v>
          </cell>
          <cell r="K265" t="str">
            <v>&lt;AUT&gt;</v>
          </cell>
        </row>
        <row r="266">
          <cell r="A266" t="str">
            <v>GER0116</v>
          </cell>
          <cell r="B266" t="str">
            <v>RID</v>
          </cell>
          <cell r="C266" t="str">
            <v>Joseph</v>
          </cell>
          <cell r="D266" t="str">
            <v>M</v>
          </cell>
          <cell r="E266" t="str">
            <v>GER-BSV-A</v>
          </cell>
          <cell r="F266" t="str">
            <v>SK Nesselwang</v>
          </cell>
          <cell r="G266">
            <v>39904</v>
          </cell>
          <cell r="H266">
            <v>2009</v>
          </cell>
          <cell r="I266" t="str">
            <v>G-J17M</v>
          </cell>
          <cell r="J266" t="b">
            <v>0</v>
          </cell>
          <cell r="K266" t="str">
            <v>&lt;INT&gt;</v>
          </cell>
        </row>
        <row r="267">
          <cell r="A267" t="str">
            <v>CZE03</v>
          </cell>
          <cell r="B267" t="str">
            <v>KAMARAD</v>
          </cell>
          <cell r="C267" t="str">
            <v>Jan</v>
          </cell>
          <cell r="D267" t="str">
            <v>M</v>
          </cell>
          <cell r="E267" t="str">
            <v>CZE</v>
          </cell>
          <cell r="F267" t="str">
            <v/>
          </cell>
          <cell r="G267"/>
          <cell r="H267">
            <v>2005</v>
          </cell>
          <cell r="I267" t="str">
            <v>G-J22M</v>
          </cell>
          <cell r="J267" t="b">
            <v>0</v>
          </cell>
          <cell r="K267" t="str">
            <v>&lt;INT&gt;</v>
          </cell>
        </row>
        <row r="268">
          <cell r="A268" t="str">
            <v>POL12</v>
          </cell>
          <cell r="B268" t="str">
            <v xml:space="preserve">BEDNAREK </v>
          </cell>
          <cell r="C268" t="str">
            <v>Jakub</v>
          </cell>
          <cell r="D268" t="str">
            <v>M</v>
          </cell>
          <cell r="E268" t="str">
            <v>POL</v>
          </cell>
          <cell r="F268" t="str">
            <v/>
          </cell>
          <cell r="G268"/>
          <cell r="H268">
            <v>2006</v>
          </cell>
          <cell r="I268" t="str">
            <v>G-J19M</v>
          </cell>
          <cell r="J268" t="b">
            <v>0</v>
          </cell>
          <cell r="K268" t="str">
            <v>&lt;INT&gt;</v>
          </cell>
        </row>
        <row r="269">
          <cell r="A269" t="str">
            <v>POL13</v>
          </cell>
          <cell r="B269" t="str">
            <v xml:space="preserve">SIWA </v>
          </cell>
          <cell r="C269" t="str">
            <v>Kazimierz</v>
          </cell>
          <cell r="D269" t="str">
            <v>M</v>
          </cell>
          <cell r="E269" t="str">
            <v>POL</v>
          </cell>
          <cell r="F269" t="str">
            <v/>
          </cell>
          <cell r="G269"/>
          <cell r="H269">
            <v>2007</v>
          </cell>
          <cell r="I269" t="str">
            <v>G-J19M</v>
          </cell>
          <cell r="J269" t="b">
            <v>0</v>
          </cell>
          <cell r="K269" t="str">
            <v>&lt;INT&gt;</v>
          </cell>
        </row>
        <row r="270">
          <cell r="A270" t="str">
            <v>POL14</v>
          </cell>
          <cell r="B270" t="str">
            <v xml:space="preserve">URBANIAK </v>
          </cell>
          <cell r="C270" t="str">
            <v>Kajetan</v>
          </cell>
          <cell r="D270" t="str">
            <v>M</v>
          </cell>
          <cell r="E270" t="str">
            <v>POL</v>
          </cell>
          <cell r="F270" t="str">
            <v/>
          </cell>
          <cell r="G270"/>
          <cell r="H270">
            <v>2007</v>
          </cell>
          <cell r="I270" t="str">
            <v>G-J19M</v>
          </cell>
          <cell r="J270" t="b">
            <v>0</v>
          </cell>
          <cell r="K270" t="str">
            <v>&lt;INT&gt;</v>
          </cell>
        </row>
        <row r="271">
          <cell r="A271" t="str">
            <v>POL15</v>
          </cell>
          <cell r="B271" t="str">
            <v xml:space="preserve">ZWOLINSKA </v>
          </cell>
          <cell r="C271" t="str">
            <v>Anita</v>
          </cell>
          <cell r="D271" t="str">
            <v>W</v>
          </cell>
          <cell r="E271" t="str">
            <v>POL</v>
          </cell>
          <cell r="F271" t="str">
            <v/>
          </cell>
          <cell r="G271"/>
          <cell r="H271">
            <v>2007</v>
          </cell>
          <cell r="I271" t="str">
            <v>G-J19W</v>
          </cell>
          <cell r="J271" t="b">
            <v>0</v>
          </cell>
          <cell r="K271" t="str">
            <v>&lt;INT&gt;</v>
          </cell>
        </row>
        <row r="272">
          <cell r="A272" t="str">
            <v>GER0150</v>
          </cell>
          <cell r="B272" t="str">
            <v>HANISCH</v>
          </cell>
          <cell r="C272" t="str">
            <v>Christopher</v>
          </cell>
          <cell r="D272" t="str">
            <v>M</v>
          </cell>
          <cell r="E272" t="str">
            <v>GER-SVSac</v>
          </cell>
          <cell r="F272" t="str">
            <v>SC Dynamo Zinnwald</v>
          </cell>
          <cell r="G272"/>
          <cell r="H272">
            <v>2007</v>
          </cell>
          <cell r="I272" t="str">
            <v>G-J19M</v>
          </cell>
          <cell r="J272" t="b">
            <v>0</v>
          </cell>
          <cell r="K272" t="str">
            <v>&lt;INT&gt;</v>
          </cell>
        </row>
        <row r="273">
          <cell r="A273" t="str">
            <v>GER0200</v>
          </cell>
          <cell r="B273" t="str">
            <v>SCHRAAG</v>
          </cell>
          <cell r="C273" t="str">
            <v>Jilian</v>
          </cell>
          <cell r="D273" t="str">
            <v>M</v>
          </cell>
          <cell r="E273" t="str">
            <v>GER-SBW</v>
          </cell>
          <cell r="G273"/>
          <cell r="H273">
            <v>2008</v>
          </cell>
          <cell r="I273" t="str">
            <v>G-J17M</v>
          </cell>
          <cell r="J273" t="b">
            <v>0</v>
          </cell>
          <cell r="K273" t="str">
            <v>&lt;INT&gt;</v>
          </cell>
        </row>
        <row r="274">
          <cell r="A274" t="str">
            <v>GER0201</v>
          </cell>
          <cell r="B274" t="str">
            <v>FINKBEINER</v>
          </cell>
          <cell r="C274" t="str">
            <v>Nina</v>
          </cell>
          <cell r="D274" t="str">
            <v>W</v>
          </cell>
          <cell r="E274" t="str">
            <v>GER-SBW</v>
          </cell>
          <cell r="G274"/>
          <cell r="H274">
            <v>2008</v>
          </cell>
          <cell r="I274" t="str">
            <v>G-J17W</v>
          </cell>
          <cell r="J274" t="b">
            <v>0</v>
          </cell>
          <cell r="K274" t="str">
            <v>&lt;INT&gt;</v>
          </cell>
        </row>
        <row r="275">
          <cell r="A275" t="str">
            <v>GER0202</v>
          </cell>
          <cell r="B275" t="str">
            <v>LÜDEKE</v>
          </cell>
          <cell r="C275" t="str">
            <v>Annika</v>
          </cell>
          <cell r="D275" t="str">
            <v>W</v>
          </cell>
          <cell r="E275" t="str">
            <v>GER-SBW</v>
          </cell>
          <cell r="G275"/>
          <cell r="H275">
            <v>2007</v>
          </cell>
          <cell r="I275" t="str">
            <v>G-J19W</v>
          </cell>
          <cell r="J275" t="b">
            <v>0</v>
          </cell>
          <cell r="K275" t="str">
            <v>&lt;INT&gt;</v>
          </cell>
        </row>
        <row r="276">
          <cell r="A276" t="str">
            <v>GER0203</v>
          </cell>
          <cell r="B276" t="str">
            <v>NECHTWATAL</v>
          </cell>
          <cell r="C276" t="str">
            <v>Tim</v>
          </cell>
          <cell r="D276" t="str">
            <v>M</v>
          </cell>
          <cell r="E276" t="str">
            <v>GER-SBW</v>
          </cell>
          <cell r="G276"/>
          <cell r="H276">
            <v>2004</v>
          </cell>
          <cell r="I276" t="str">
            <v>G-J22M</v>
          </cell>
          <cell r="J276" t="b">
            <v>0</v>
          </cell>
          <cell r="K276" t="str">
            <v>&lt;INT&gt;</v>
          </cell>
        </row>
        <row r="277">
          <cell r="A277" t="str">
            <v>GER0204</v>
          </cell>
          <cell r="B277" t="str">
            <v>GUTMANN</v>
          </cell>
          <cell r="C277" t="str">
            <v>Nils</v>
          </cell>
          <cell r="D277" t="str">
            <v>M</v>
          </cell>
          <cell r="E277" t="str">
            <v>GER-SBW</v>
          </cell>
          <cell r="G277"/>
          <cell r="H277">
            <v>2005</v>
          </cell>
          <cell r="I277" t="str">
            <v>G-J22M</v>
          </cell>
          <cell r="J277" t="b">
            <v>0</v>
          </cell>
          <cell r="K277" t="str">
            <v>&lt;INT&gt;</v>
          </cell>
        </row>
        <row r="278">
          <cell r="A278" t="str">
            <v>GER0205</v>
          </cell>
          <cell r="B278" t="str">
            <v>DOLD</v>
          </cell>
          <cell r="C278" t="str">
            <v>Jannis</v>
          </cell>
          <cell r="D278" t="str">
            <v>M</v>
          </cell>
          <cell r="E278" t="str">
            <v>GER-SBW</v>
          </cell>
          <cell r="G278"/>
          <cell r="H278">
            <v>2005</v>
          </cell>
          <cell r="I278" t="str">
            <v>G-J22M</v>
          </cell>
          <cell r="J278" t="b">
            <v>0</v>
          </cell>
          <cell r="K278" t="str">
            <v>&lt;INT&gt;</v>
          </cell>
        </row>
        <row r="279">
          <cell r="A279" t="str">
            <v>GER0206</v>
          </cell>
          <cell r="B279" t="str">
            <v>GALLBRONNER</v>
          </cell>
          <cell r="C279" t="str">
            <v>Charlotte</v>
          </cell>
          <cell r="D279" t="str">
            <v>W</v>
          </cell>
          <cell r="E279" t="str">
            <v>GER-SBW</v>
          </cell>
          <cell r="G279"/>
          <cell r="H279">
            <v>2003</v>
          </cell>
          <cell r="I279" t="str">
            <v>G-J22W</v>
          </cell>
          <cell r="J279" t="b">
            <v>0</v>
          </cell>
          <cell r="K279" t="str">
            <v>&lt;INT&gt;</v>
          </cell>
        </row>
        <row r="280">
          <cell r="A280" t="str">
            <v>GER0207</v>
          </cell>
          <cell r="B280" t="str">
            <v>VOGLER</v>
          </cell>
          <cell r="C280" t="str">
            <v>Julia</v>
          </cell>
          <cell r="D280" t="str">
            <v>W</v>
          </cell>
          <cell r="E280" t="str">
            <v>GER-SBW</v>
          </cell>
          <cell r="G280"/>
          <cell r="H280">
            <v>2002</v>
          </cell>
          <cell r="I280" t="str">
            <v>G-SW</v>
          </cell>
          <cell r="J280" t="b">
            <v>0</v>
          </cell>
          <cell r="K280" t="str">
            <v>&lt;INT&gt;</v>
          </cell>
        </row>
        <row r="281">
          <cell r="A281" t="str">
            <v>GER0208</v>
          </cell>
          <cell r="B281" t="str">
            <v>BRAUN</v>
          </cell>
          <cell r="C281" t="str">
            <v>Mareike</v>
          </cell>
          <cell r="D281" t="str">
            <v>W</v>
          </cell>
          <cell r="E281" t="str">
            <v>GER-SBW</v>
          </cell>
          <cell r="G281"/>
          <cell r="H281">
            <v>2000</v>
          </cell>
          <cell r="I281" t="str">
            <v>G-SW</v>
          </cell>
          <cell r="J281" t="b">
            <v>0</v>
          </cell>
          <cell r="K281" t="str">
            <v>&lt;INT&gt;</v>
          </cell>
        </row>
      </sheetData>
      <sheetData sheetId="5">
        <row r="2">
          <cell r="B2" t="str">
            <v>400100668</v>
          </cell>
          <cell r="C2">
            <v>3</v>
          </cell>
          <cell r="D2">
            <v>0</v>
          </cell>
          <cell r="E2">
            <v>0</v>
          </cell>
          <cell r="F2">
            <v>99</v>
          </cell>
          <cell r="G2">
            <v>3</v>
          </cell>
          <cell r="H2">
            <v>0.41736111111111113</v>
          </cell>
          <cell r="I2" t="str">
            <v/>
          </cell>
          <cell r="J2" t="str">
            <v>10:00:59.784</v>
          </cell>
          <cell r="K2" t="str">
            <v>1104</v>
          </cell>
          <cell r="L2" t="str">
            <v>0000</v>
          </cell>
          <cell r="M2" t="str">
            <v>6</v>
          </cell>
          <cell r="N2">
            <v>0</v>
          </cell>
          <cell r="O2" t="str">
            <v>10:40:34.688</v>
          </cell>
          <cell r="P2" t="str">
            <v>10:40:34.688</v>
          </cell>
          <cell r="Q2" t="str">
            <v>2374900</v>
          </cell>
          <cell r="R2" t="str">
            <v>2644900</v>
          </cell>
          <cell r="S2" t="str">
            <v>14</v>
          </cell>
          <cell r="T2" t="str">
            <v>14</v>
          </cell>
          <cell r="U2" t="str">
            <v>3</v>
          </cell>
          <cell r="V2" t="str">
            <v>3</v>
          </cell>
          <cell r="W2" t="str">
            <v>M SM</v>
          </cell>
          <cell r="X2">
            <v>1</v>
          </cell>
          <cell r="Y2" t="str">
            <v>+4:37.4</v>
          </cell>
          <cell r="Z2" t="str">
            <v>+34.5</v>
          </cell>
          <cell r="AA2" t="b">
            <v>1</v>
          </cell>
          <cell r="AB2">
            <v>0</v>
          </cell>
          <cell r="AC2">
            <v>0</v>
          </cell>
          <cell r="AD2"/>
          <cell r="AE2">
            <v>420100</v>
          </cell>
          <cell r="AF2">
            <v>520600</v>
          </cell>
          <cell r="AG2">
            <v>529300</v>
          </cell>
          <cell r="AH2" t="str">
            <v>942600</v>
          </cell>
          <cell r="AI2" t="str">
            <v>1040100</v>
          </cell>
          <cell r="AJ2" t="str">
            <v>1049300</v>
          </cell>
          <cell r="AK2" t="str">
            <v>1468200</v>
          </cell>
          <cell r="AL2" t="str">
            <v>1528500</v>
          </cell>
          <cell r="AM2" t="str">
            <v>1537400</v>
          </cell>
          <cell r="AN2" t="str">
            <v>1963700</v>
          </cell>
          <cell r="AO2" t="str">
            <v>2199100</v>
          </cell>
          <cell r="AP2" t="str">
            <v>2207000</v>
          </cell>
          <cell r="AT2" t="str">
            <v>M SM</v>
          </cell>
          <cell r="AU2">
            <v>1</v>
          </cell>
          <cell r="AV2" t="str">
            <v>1</v>
          </cell>
          <cell r="AW2" t="str">
            <v>0</v>
          </cell>
          <cell r="AX2" t="str">
            <v>4</v>
          </cell>
          <cell r="AY2" t="str">
            <v>6</v>
          </cell>
          <cell r="AZ2" t="str">
            <v>08:49,3</v>
          </cell>
          <cell r="BA2" t="str">
            <v>08:49,3</v>
          </cell>
          <cell r="BB2" t="str">
            <v>00:55,5</v>
          </cell>
          <cell r="BC2" t="str">
            <v>07:00,1</v>
          </cell>
          <cell r="BD2" t="str">
            <v>00:45,0</v>
          </cell>
          <cell r="BE2" t="str">
            <v>17:29,3</v>
          </cell>
          <cell r="BF2" t="str">
            <v>08:40,0</v>
          </cell>
          <cell r="BG2" t="str">
            <v>00:52,5</v>
          </cell>
          <cell r="BH2" t="str">
            <v>06:53,3</v>
          </cell>
          <cell r="BI2" t="str">
            <v>00:45,0</v>
          </cell>
          <cell r="BJ2" t="str">
            <v>25:37,4</v>
          </cell>
          <cell r="BK2" t="str">
            <v>08:08,1</v>
          </cell>
          <cell r="BL2" t="str">
            <v>01:00,3</v>
          </cell>
          <cell r="BM2" t="str">
            <v>06:58,9</v>
          </cell>
          <cell r="BN2" t="str">
            <v>00:00,0</v>
          </cell>
          <cell r="BO2" t="str">
            <v>36:47,0</v>
          </cell>
          <cell r="BP2" t="str">
            <v>11:09,6</v>
          </cell>
          <cell r="BQ2" t="str">
            <v>00:55,4</v>
          </cell>
          <cell r="BR2" t="str">
            <v>07:06,3</v>
          </cell>
          <cell r="BS2" t="str">
            <v>03:00,0</v>
          </cell>
          <cell r="BT2" t="str">
            <v>44:04,9</v>
          </cell>
          <cell r="BU2" t="str">
            <v>07:17,9</v>
          </cell>
          <cell r="BV2" t="str">
            <v>07:17,9</v>
          </cell>
          <cell r="BW2">
            <v>223700</v>
          </cell>
          <cell r="BX2" t="str">
            <v>03:43,7</v>
          </cell>
          <cell r="BY2" t="str">
            <v>04:30,0</v>
          </cell>
          <cell r="BZ2" t="str">
            <v>39:34,9</v>
          </cell>
          <cell r="CA2" t="str">
            <v>00:44:04,9</v>
          </cell>
          <cell r="CB2"/>
          <cell r="CE2"/>
          <cell r="CF2"/>
        </row>
        <row r="3">
          <cell r="B3" t="str">
            <v>401200283</v>
          </cell>
          <cell r="C3">
            <v>4</v>
          </cell>
          <cell r="D3">
            <v>0</v>
          </cell>
          <cell r="E3">
            <v>0</v>
          </cell>
          <cell r="F3">
            <v>99</v>
          </cell>
          <cell r="G3">
            <v>4</v>
          </cell>
          <cell r="H3">
            <v>0.41759259259259257</v>
          </cell>
          <cell r="I3" t="str">
            <v/>
          </cell>
          <cell r="J3" t="str">
            <v>10:01:20.349</v>
          </cell>
          <cell r="K3" t="str">
            <v>2102</v>
          </cell>
          <cell r="L3" t="str">
            <v>0000</v>
          </cell>
          <cell r="M3" t="str">
            <v>5</v>
          </cell>
          <cell r="N3">
            <v>0</v>
          </cell>
          <cell r="O3" t="str">
            <v>10:44:43.803</v>
          </cell>
          <cell r="P3" t="str">
            <v>10:44:43.803</v>
          </cell>
          <cell r="Q3" t="str">
            <v>2603400</v>
          </cell>
          <cell r="R3" t="str">
            <v>2828400</v>
          </cell>
          <cell r="S3" t="str">
            <v>18</v>
          </cell>
          <cell r="T3" t="str">
            <v>18</v>
          </cell>
          <cell r="U3" t="str">
            <v>6</v>
          </cell>
          <cell r="V3" t="str">
            <v>6</v>
          </cell>
          <cell r="W3" t="str">
            <v>M SM</v>
          </cell>
          <cell r="X3">
            <v>1</v>
          </cell>
          <cell r="Y3" t="str">
            <v>+7:40.9</v>
          </cell>
          <cell r="Z3" t="str">
            <v>+3:38.0</v>
          </cell>
          <cell r="AA3" t="b">
            <v>1</v>
          </cell>
          <cell r="AB3">
            <v>0</v>
          </cell>
          <cell r="AC3">
            <v>0</v>
          </cell>
          <cell r="AD3"/>
          <cell r="AE3">
            <v>470600</v>
          </cell>
          <cell r="AF3">
            <v>615300</v>
          </cell>
          <cell r="AG3">
            <v>624500</v>
          </cell>
          <cell r="AH3" t="str">
            <v>1083100</v>
          </cell>
          <cell r="AI3" t="str">
            <v>1178200</v>
          </cell>
          <cell r="AJ3" t="str">
            <v>1187000</v>
          </cell>
          <cell r="AK3" t="str">
            <v>1662400</v>
          </cell>
          <cell r="AL3" t="str">
            <v>1716400</v>
          </cell>
          <cell r="AM3" t="str">
            <v>1726500</v>
          </cell>
          <cell r="AN3" t="str">
            <v>2201000</v>
          </cell>
          <cell r="AO3" t="str">
            <v>2341100</v>
          </cell>
          <cell r="AP3" t="str">
            <v>2349800</v>
          </cell>
          <cell r="AT3" t="str">
            <v>M SM</v>
          </cell>
          <cell r="AU3" t="str">
            <v>2</v>
          </cell>
          <cell r="AV3" t="str">
            <v>1</v>
          </cell>
          <cell r="AW3" t="str">
            <v>0</v>
          </cell>
          <cell r="AX3" t="str">
            <v>2</v>
          </cell>
          <cell r="AY3" t="str">
            <v>5</v>
          </cell>
          <cell r="AZ3" t="str">
            <v>10:24,5</v>
          </cell>
          <cell r="BA3" t="str">
            <v>10:24,5</v>
          </cell>
          <cell r="BB3" t="str">
            <v>00:54,7</v>
          </cell>
          <cell r="BC3" t="str">
            <v>07:50,6</v>
          </cell>
          <cell r="BD3" t="str">
            <v>01:30,0</v>
          </cell>
          <cell r="BE3" t="str">
            <v>19:47,0</v>
          </cell>
          <cell r="BF3" t="str">
            <v>09:22,5</v>
          </cell>
          <cell r="BG3" t="str">
            <v>00:50,1</v>
          </cell>
          <cell r="BH3" t="str">
            <v>07:38,6</v>
          </cell>
          <cell r="BI3" t="str">
            <v>00:45,0</v>
          </cell>
          <cell r="BJ3" t="str">
            <v>28:46,5</v>
          </cell>
          <cell r="BK3" t="str">
            <v>08:59,5</v>
          </cell>
          <cell r="BL3" t="str">
            <v>00:54,0</v>
          </cell>
          <cell r="BM3" t="str">
            <v>07:55,4</v>
          </cell>
          <cell r="BN3" t="str">
            <v>00:00,0</v>
          </cell>
          <cell r="BO3" t="str">
            <v>39:09,8</v>
          </cell>
          <cell r="BP3" t="str">
            <v>10:23,3</v>
          </cell>
          <cell r="BQ3" t="str">
            <v>00:50,1</v>
          </cell>
          <cell r="BR3" t="str">
            <v>07:54,5</v>
          </cell>
          <cell r="BS3" t="str">
            <v>01:30,0</v>
          </cell>
          <cell r="BT3" t="str">
            <v>47:08,4</v>
          </cell>
          <cell r="BU3" t="str">
            <v>07:58,6</v>
          </cell>
          <cell r="BV3" t="str">
            <v>07:58,6</v>
          </cell>
          <cell r="BW3">
            <v>208900</v>
          </cell>
          <cell r="BX3" t="str">
            <v>03:28,9</v>
          </cell>
          <cell r="BY3" t="str">
            <v>03:45,0</v>
          </cell>
          <cell r="BZ3" t="str">
            <v>43:23,4</v>
          </cell>
          <cell r="CA3" t="str">
            <v>00:47:08,4</v>
          </cell>
          <cell r="CB3"/>
          <cell r="CE3"/>
          <cell r="CF3"/>
        </row>
        <row r="4">
          <cell r="B4" t="str">
            <v>401200305</v>
          </cell>
          <cell r="C4">
            <v>1</v>
          </cell>
          <cell r="D4">
            <v>0</v>
          </cell>
          <cell r="E4">
            <v>0</v>
          </cell>
          <cell r="F4">
            <v>99</v>
          </cell>
          <cell r="G4">
            <v>1</v>
          </cell>
          <cell r="H4">
            <v>0.41689814814814813</v>
          </cell>
          <cell r="I4" t="str">
            <v>DNS</v>
          </cell>
          <cell r="J4"/>
          <cell r="K4"/>
          <cell r="L4"/>
          <cell r="M4"/>
          <cell r="N4">
            <v>0</v>
          </cell>
          <cell r="S4" t="str">
            <v>DNS</v>
          </cell>
          <cell r="T4" t="str">
            <v>19</v>
          </cell>
          <cell r="U4" t="str">
            <v>DNS</v>
          </cell>
          <cell r="V4" t="str">
            <v>7</v>
          </cell>
          <cell r="W4" t="str">
            <v>M SM</v>
          </cell>
          <cell r="X4">
            <v>1</v>
          </cell>
          <cell r="Z4" t="str">
            <v/>
          </cell>
          <cell r="AA4" t="b">
            <v>1</v>
          </cell>
          <cell r="AB4">
            <v>0</v>
          </cell>
          <cell r="AC4">
            <v>0</v>
          </cell>
          <cell r="AD4"/>
          <cell r="AT4" t="str">
            <v>M SM</v>
          </cell>
          <cell r="AU4" t="str">
            <v/>
          </cell>
          <cell r="AV4" t="str">
            <v/>
          </cell>
          <cell r="AW4" t="str">
            <v/>
          </cell>
          <cell r="AY4"/>
          <cell r="AZ4"/>
          <cell r="BE4"/>
          <cell r="BF4"/>
          <cell r="BG4"/>
          <cell r="BH4"/>
          <cell r="BI4"/>
          <cell r="BJ4"/>
          <cell r="BK4"/>
          <cell r="BO4"/>
          <cell r="BP4"/>
          <cell r="BT4"/>
          <cell r="BU4"/>
          <cell r="BW4"/>
          <cell r="BY4"/>
          <cell r="CB4"/>
          <cell r="CE4"/>
          <cell r="CF4"/>
        </row>
        <row r="5">
          <cell r="B5" t="str">
            <v>609600360</v>
          </cell>
          <cell r="C5">
            <v>7</v>
          </cell>
          <cell r="D5">
            <v>0</v>
          </cell>
          <cell r="E5">
            <v>0</v>
          </cell>
          <cell r="F5">
            <v>99</v>
          </cell>
          <cell r="G5">
            <v>7</v>
          </cell>
          <cell r="H5">
            <v>0.41828703703703701</v>
          </cell>
          <cell r="I5" t="str">
            <v/>
          </cell>
          <cell r="J5" t="str">
            <v>10:02:20.067</v>
          </cell>
          <cell r="K5" t="str">
            <v>1211</v>
          </cell>
          <cell r="L5" t="str">
            <v>0000</v>
          </cell>
          <cell r="M5" t="str">
            <v>5</v>
          </cell>
          <cell r="N5">
            <v>0</v>
          </cell>
          <cell r="O5" t="str">
            <v>10:42:05.532</v>
          </cell>
          <cell r="P5" t="str">
            <v>10:42:05.532</v>
          </cell>
          <cell r="Q5" t="str">
            <v>2385400</v>
          </cell>
          <cell r="R5" t="str">
            <v>2610400</v>
          </cell>
          <cell r="S5" t="str">
            <v>11</v>
          </cell>
          <cell r="T5" t="str">
            <v>11</v>
          </cell>
          <cell r="U5" t="str">
            <v>1</v>
          </cell>
          <cell r="V5" t="str">
            <v>1</v>
          </cell>
          <cell r="W5" t="str">
            <v>M SM</v>
          </cell>
          <cell r="X5">
            <v>1</v>
          </cell>
          <cell r="Y5" t="str">
            <v>+4:02.9</v>
          </cell>
          <cell r="Z5" t="str">
            <v/>
          </cell>
          <cell r="AA5" t="b">
            <v>1</v>
          </cell>
          <cell r="AB5">
            <v>0</v>
          </cell>
          <cell r="AC5">
            <v>0</v>
          </cell>
          <cell r="AD5"/>
          <cell r="AE5">
            <v>421500</v>
          </cell>
          <cell r="AF5">
            <v>520800</v>
          </cell>
          <cell r="AG5">
            <v>529600</v>
          </cell>
          <cell r="AH5" t="str">
            <v>942300</v>
          </cell>
          <cell r="AI5" t="str">
            <v>1090700</v>
          </cell>
          <cell r="AJ5" t="str">
            <v>1099400</v>
          </cell>
          <cell r="AK5" t="str">
            <v>1522000</v>
          </cell>
          <cell r="AL5" t="str">
            <v>1625900</v>
          </cell>
          <cell r="AM5" t="str">
            <v>1635300</v>
          </cell>
          <cell r="AN5" t="str">
            <v>2071100</v>
          </cell>
          <cell r="AO5" t="str">
            <v>2166400</v>
          </cell>
          <cell r="AP5" t="str">
            <v>2175700</v>
          </cell>
          <cell r="AT5" t="str">
            <v>M SM</v>
          </cell>
          <cell r="AU5" t="str">
            <v>1</v>
          </cell>
          <cell r="AV5" t="str">
            <v>2</v>
          </cell>
          <cell r="AW5" t="str">
            <v>1</v>
          </cell>
          <cell r="AX5" t="str">
            <v>1</v>
          </cell>
          <cell r="AY5" t="str">
            <v>5</v>
          </cell>
          <cell r="AZ5" t="str">
            <v>08:49,6</v>
          </cell>
          <cell r="BA5" t="str">
            <v>08:49,6</v>
          </cell>
          <cell r="BB5" t="str">
            <v>00:54,3</v>
          </cell>
          <cell r="BC5" t="str">
            <v>07:01,5</v>
          </cell>
          <cell r="BD5" t="str">
            <v>00:45,0</v>
          </cell>
          <cell r="BE5" t="str">
            <v>18:19,4</v>
          </cell>
          <cell r="BF5" t="str">
            <v>09:29,8</v>
          </cell>
          <cell r="BG5" t="str">
            <v>00:58,4</v>
          </cell>
          <cell r="BH5" t="str">
            <v>06:52,7</v>
          </cell>
          <cell r="BI5" t="str">
            <v>01:30,0</v>
          </cell>
          <cell r="BJ5" t="str">
            <v>27:15,3</v>
          </cell>
          <cell r="BK5" t="str">
            <v>08:55,9</v>
          </cell>
          <cell r="BL5" t="str">
            <v>00:58,9</v>
          </cell>
          <cell r="BM5" t="str">
            <v>07:02,6</v>
          </cell>
          <cell r="BN5" t="str">
            <v>00:45,0</v>
          </cell>
          <cell r="BO5" t="str">
            <v>36:15,7</v>
          </cell>
          <cell r="BP5" t="str">
            <v>09:00,4</v>
          </cell>
          <cell r="BQ5" t="str">
            <v>00:50,3</v>
          </cell>
          <cell r="BR5" t="str">
            <v>07:15,8</v>
          </cell>
          <cell r="BS5" t="str">
            <v>00:45,0</v>
          </cell>
          <cell r="BT5" t="str">
            <v>43:30,4</v>
          </cell>
          <cell r="BU5" t="str">
            <v>07:14,7</v>
          </cell>
          <cell r="BV5" t="str">
            <v>07:14,7</v>
          </cell>
          <cell r="BW5">
            <v>221900</v>
          </cell>
          <cell r="BX5" t="str">
            <v>03:41,9</v>
          </cell>
          <cell r="BY5" t="str">
            <v>03:45,0</v>
          </cell>
          <cell r="BZ5" t="str">
            <v>39:45,4</v>
          </cell>
          <cell r="CA5" t="str">
            <v>00:43:30,4</v>
          </cell>
          <cell r="CB5"/>
          <cell r="CE5"/>
          <cell r="CF5"/>
        </row>
        <row r="6">
          <cell r="B6" t="str">
            <v>305600266</v>
          </cell>
          <cell r="C6">
            <v>6</v>
          </cell>
          <cell r="D6">
            <v>0</v>
          </cell>
          <cell r="E6">
            <v>0</v>
          </cell>
          <cell r="F6">
            <v>99</v>
          </cell>
          <cell r="G6">
            <v>6</v>
          </cell>
          <cell r="H6">
            <v>0.41805555555555557</v>
          </cell>
          <cell r="I6" t="str">
            <v/>
          </cell>
          <cell r="J6" t="str">
            <v>10:02:00.213</v>
          </cell>
          <cell r="K6" t="str">
            <v>0210</v>
          </cell>
          <cell r="L6" t="str">
            <v>0000</v>
          </cell>
          <cell r="M6" t="str">
            <v>3</v>
          </cell>
          <cell r="N6">
            <v>0</v>
          </cell>
          <cell r="O6" t="str">
            <v>10:45:02.040</v>
          </cell>
          <cell r="P6" t="str">
            <v>10:45:02.040</v>
          </cell>
          <cell r="Q6" t="str">
            <v>2581800</v>
          </cell>
          <cell r="R6" t="str">
            <v>2716800</v>
          </cell>
          <cell r="S6" t="str">
            <v>16</v>
          </cell>
          <cell r="T6" t="str">
            <v>16</v>
          </cell>
          <cell r="U6" t="str">
            <v>4</v>
          </cell>
          <cell r="V6" t="str">
            <v>4</v>
          </cell>
          <cell r="W6" t="str">
            <v>M SM</v>
          </cell>
          <cell r="X6">
            <v>1</v>
          </cell>
          <cell r="Y6" t="str">
            <v>+5:49.3</v>
          </cell>
          <cell r="Z6" t="str">
            <v>+1:46.4</v>
          </cell>
          <cell r="AA6" t="b">
            <v>1</v>
          </cell>
          <cell r="AB6">
            <v>0</v>
          </cell>
          <cell r="AC6">
            <v>0</v>
          </cell>
          <cell r="AD6"/>
          <cell r="AE6">
            <v>439900</v>
          </cell>
          <cell r="AF6">
            <v>491700</v>
          </cell>
          <cell r="AG6">
            <v>500300</v>
          </cell>
          <cell r="AH6" t="str">
            <v>952000</v>
          </cell>
          <cell r="AI6" t="str">
            <v>1090500</v>
          </cell>
          <cell r="AJ6" t="str">
            <v>1099700</v>
          </cell>
          <cell r="AK6" t="str">
            <v>1577300</v>
          </cell>
          <cell r="AL6" t="str">
            <v>1675000</v>
          </cell>
          <cell r="AM6" t="str">
            <v>1685500</v>
          </cell>
          <cell r="AN6" t="str">
            <v>2169100</v>
          </cell>
          <cell r="AO6" t="str">
            <v>2215000</v>
          </cell>
          <cell r="AP6" t="str">
            <v>2223900</v>
          </cell>
          <cell r="AT6" t="str">
            <v>M SM</v>
          </cell>
          <cell r="AU6" t="str">
            <v>0</v>
          </cell>
          <cell r="AV6" t="str">
            <v>2</v>
          </cell>
          <cell r="AW6" t="str">
            <v>1</v>
          </cell>
          <cell r="AX6" t="str">
            <v>0</v>
          </cell>
          <cell r="AY6" t="str">
            <v>3</v>
          </cell>
          <cell r="AZ6" t="str">
            <v>08:20,3</v>
          </cell>
          <cell r="BA6" t="str">
            <v>08:20,3</v>
          </cell>
          <cell r="BB6" t="str">
            <v>00:51,8</v>
          </cell>
          <cell r="BC6" t="str">
            <v>07:19,9</v>
          </cell>
          <cell r="BD6" t="str">
            <v>00:00,0</v>
          </cell>
          <cell r="BE6" t="str">
            <v>18:19,7</v>
          </cell>
          <cell r="BF6" t="str">
            <v>09:59,4</v>
          </cell>
          <cell r="BG6" t="str">
            <v>00:48,5</v>
          </cell>
          <cell r="BH6" t="str">
            <v>07:31,7</v>
          </cell>
          <cell r="BI6" t="str">
            <v>01:30,0</v>
          </cell>
          <cell r="BJ6" t="str">
            <v>28:05,5</v>
          </cell>
          <cell r="BK6" t="str">
            <v>09:45,8</v>
          </cell>
          <cell r="BL6" t="str">
            <v>00:52,7</v>
          </cell>
          <cell r="BM6" t="str">
            <v>07:57,6</v>
          </cell>
          <cell r="BN6" t="str">
            <v>00:45,0</v>
          </cell>
          <cell r="BO6" t="str">
            <v>37:03,9</v>
          </cell>
          <cell r="BP6" t="str">
            <v>08:58,4</v>
          </cell>
          <cell r="BQ6" t="str">
            <v>00:45,9</v>
          </cell>
          <cell r="BR6" t="str">
            <v>08:03,6</v>
          </cell>
          <cell r="BS6" t="str">
            <v>00:00,0</v>
          </cell>
          <cell r="BT6" t="str">
            <v>45:16,8</v>
          </cell>
          <cell r="BU6" t="str">
            <v>08:12,9</v>
          </cell>
          <cell r="BV6" t="str">
            <v>08:12,9</v>
          </cell>
          <cell r="BW6">
            <v>198900</v>
          </cell>
          <cell r="BX6" t="str">
            <v>03:18,9</v>
          </cell>
          <cell r="BY6" t="str">
            <v>02:15,0</v>
          </cell>
          <cell r="BZ6" t="str">
            <v>43:01,8</v>
          </cell>
          <cell r="CA6" t="str">
            <v>00:45:16,8</v>
          </cell>
          <cell r="CB6"/>
          <cell r="CE6"/>
          <cell r="CF6"/>
        </row>
        <row r="7">
          <cell r="B7" t="str">
            <v>622600123</v>
          </cell>
          <cell r="C7">
            <v>5</v>
          </cell>
          <cell r="D7">
            <v>0</v>
          </cell>
          <cell r="E7">
            <v>0</v>
          </cell>
          <cell r="F7">
            <v>99</v>
          </cell>
          <cell r="G7">
            <v>5</v>
          </cell>
          <cell r="H7">
            <v>0.41782407407407407</v>
          </cell>
          <cell r="I7" t="str">
            <v/>
          </cell>
          <cell r="J7" t="str">
            <v>10:01:39.676</v>
          </cell>
          <cell r="K7" t="str">
            <v>1302</v>
          </cell>
          <cell r="L7" t="str">
            <v>0000</v>
          </cell>
          <cell r="M7" t="str">
            <v>6</v>
          </cell>
          <cell r="N7">
            <v>0</v>
          </cell>
          <cell r="O7" t="str">
            <v>10:41:03.291</v>
          </cell>
          <cell r="P7" t="str">
            <v>10:41:03.291</v>
          </cell>
          <cell r="Q7" t="str">
            <v>2363600</v>
          </cell>
          <cell r="R7" t="str">
            <v>2633600</v>
          </cell>
          <cell r="S7" t="str">
            <v>13</v>
          </cell>
          <cell r="T7" t="str">
            <v>13</v>
          </cell>
          <cell r="U7" t="str">
            <v>2</v>
          </cell>
          <cell r="V7" t="str">
            <v>2</v>
          </cell>
          <cell r="W7" t="str">
            <v>M SM</v>
          </cell>
          <cell r="X7">
            <v>1</v>
          </cell>
          <cell r="Y7" t="str">
            <v>+4:26.1</v>
          </cell>
          <cell r="Z7" t="str">
            <v>+23.2</v>
          </cell>
          <cell r="AA7" t="b">
            <v>1</v>
          </cell>
          <cell r="AB7">
            <v>0</v>
          </cell>
          <cell r="AC7">
            <v>0</v>
          </cell>
          <cell r="AD7"/>
          <cell r="AE7">
            <v>417400</v>
          </cell>
          <cell r="AF7">
            <v>521600</v>
          </cell>
          <cell r="AG7">
            <v>529900</v>
          </cell>
          <cell r="AH7" t="str">
            <v>941400</v>
          </cell>
          <cell r="AI7" t="str">
            <v>1130700</v>
          </cell>
          <cell r="AJ7" t="str">
            <v>1138800</v>
          </cell>
          <cell r="AK7" t="str">
            <v>1564500</v>
          </cell>
          <cell r="AL7" t="str">
            <v>1627100</v>
          </cell>
          <cell r="AM7" t="str">
            <v>1635800</v>
          </cell>
          <cell r="AN7" t="str">
            <v>2063100</v>
          </cell>
          <cell r="AO7" t="str">
            <v>2206400</v>
          </cell>
          <cell r="AP7" t="str">
            <v>2214700</v>
          </cell>
          <cell r="AT7" t="str">
            <v>M SM</v>
          </cell>
          <cell r="AU7" t="str">
            <v>1</v>
          </cell>
          <cell r="AV7" t="str">
            <v>3</v>
          </cell>
          <cell r="AW7" t="str">
            <v>0</v>
          </cell>
          <cell r="AX7" t="str">
            <v>2</v>
          </cell>
          <cell r="AY7" t="str">
            <v>6</v>
          </cell>
          <cell r="AZ7" t="str">
            <v>08:49,9</v>
          </cell>
          <cell r="BA7" t="str">
            <v>08:49,9</v>
          </cell>
          <cell r="BB7" t="str">
            <v>00:59,2</v>
          </cell>
          <cell r="BC7" t="str">
            <v>06:57,4</v>
          </cell>
          <cell r="BD7" t="str">
            <v>00:45,0</v>
          </cell>
          <cell r="BE7" t="str">
            <v>18:58,8</v>
          </cell>
          <cell r="BF7" t="str">
            <v>10:08,9</v>
          </cell>
          <cell r="BG7" t="str">
            <v>00:54,3</v>
          </cell>
          <cell r="BH7" t="str">
            <v>06:51,5</v>
          </cell>
          <cell r="BI7" t="str">
            <v>02:15,0</v>
          </cell>
          <cell r="BJ7" t="str">
            <v>27:15,8</v>
          </cell>
          <cell r="BK7" t="str">
            <v>08:17,0</v>
          </cell>
          <cell r="BL7" t="str">
            <v>01:02,6</v>
          </cell>
          <cell r="BM7" t="str">
            <v>07:05,7</v>
          </cell>
          <cell r="BN7" t="str">
            <v>00:00,0</v>
          </cell>
          <cell r="BO7" t="str">
            <v>36:54,7</v>
          </cell>
          <cell r="BP7" t="str">
            <v>09:38,9</v>
          </cell>
          <cell r="BQ7" t="str">
            <v>00:53,3</v>
          </cell>
          <cell r="BR7" t="str">
            <v>07:07,3</v>
          </cell>
          <cell r="BS7" t="str">
            <v>01:30,0</v>
          </cell>
          <cell r="BT7" t="str">
            <v>43:53,6</v>
          </cell>
          <cell r="BU7" t="str">
            <v>06:58,9</v>
          </cell>
          <cell r="BV7" t="str">
            <v>06:58,9</v>
          </cell>
          <cell r="BW7">
            <v>229400</v>
          </cell>
          <cell r="BX7" t="str">
            <v>03:49,4</v>
          </cell>
          <cell r="BY7" t="str">
            <v>04:30,0</v>
          </cell>
          <cell r="BZ7" t="str">
            <v>39:23,6</v>
          </cell>
          <cell r="CA7" t="str">
            <v>00:43:53,6</v>
          </cell>
          <cell r="CB7"/>
          <cell r="CE7"/>
          <cell r="CF7"/>
        </row>
        <row r="8">
          <cell r="B8" t="str">
            <v>622600235</v>
          </cell>
          <cell r="C8">
            <v>2</v>
          </cell>
          <cell r="D8">
            <v>0</v>
          </cell>
          <cell r="E8">
            <v>0</v>
          </cell>
          <cell r="F8">
            <v>99</v>
          </cell>
          <cell r="G8">
            <v>2</v>
          </cell>
          <cell r="H8">
            <v>0.41712962962962963</v>
          </cell>
          <cell r="I8" t="str">
            <v/>
          </cell>
          <cell r="J8" t="str">
            <v>10:00:40.005</v>
          </cell>
          <cell r="K8" t="str">
            <v>1103</v>
          </cell>
          <cell r="L8" t="str">
            <v>0000</v>
          </cell>
          <cell r="M8" t="str">
            <v>5</v>
          </cell>
          <cell r="N8">
            <v>0</v>
          </cell>
          <cell r="O8" t="str">
            <v>10:43:24.319</v>
          </cell>
          <cell r="P8" t="str">
            <v>10:43:24.319</v>
          </cell>
          <cell r="Q8" t="str">
            <v>2564300</v>
          </cell>
          <cell r="R8" t="str">
            <v>2789300</v>
          </cell>
          <cell r="S8" t="str">
            <v>17</v>
          </cell>
          <cell r="T8" t="str">
            <v>17</v>
          </cell>
          <cell r="U8" t="str">
            <v>5</v>
          </cell>
          <cell r="V8" t="str">
            <v>5</v>
          </cell>
          <cell r="W8" t="str">
            <v>M SM</v>
          </cell>
          <cell r="X8">
            <v>1</v>
          </cell>
          <cell r="Y8" t="str">
            <v>+7:01.8</v>
          </cell>
          <cell r="Z8" t="str">
            <v>+2:58.9</v>
          </cell>
          <cell r="AA8" t="b">
            <v>1</v>
          </cell>
          <cell r="AB8">
            <v>0</v>
          </cell>
          <cell r="AC8">
            <v>0</v>
          </cell>
          <cell r="AD8"/>
          <cell r="AE8">
            <v>454800</v>
          </cell>
          <cell r="AF8">
            <v>558600</v>
          </cell>
          <cell r="AG8">
            <v>567800</v>
          </cell>
          <cell r="AH8" t="str">
            <v>1017700</v>
          </cell>
          <cell r="AI8" t="str">
            <v>1120400</v>
          </cell>
          <cell r="AJ8" t="str">
            <v>1128900</v>
          </cell>
          <cell r="AK8" t="str">
            <v>1587500</v>
          </cell>
          <cell r="AL8" t="str">
            <v>1647200</v>
          </cell>
          <cell r="AM8" t="str">
            <v>1656400</v>
          </cell>
          <cell r="AN8" t="str">
            <v>2121500</v>
          </cell>
          <cell r="AO8" t="str">
            <v>2322800</v>
          </cell>
          <cell r="AP8" t="str">
            <v>2330800</v>
          </cell>
          <cell r="AT8" t="str">
            <v>M SM</v>
          </cell>
          <cell r="AU8" t="str">
            <v>1</v>
          </cell>
          <cell r="AV8" t="str">
            <v>1</v>
          </cell>
          <cell r="AW8" t="str">
            <v>0</v>
          </cell>
          <cell r="AX8" t="str">
            <v>3</v>
          </cell>
          <cell r="AY8" t="str">
            <v>5</v>
          </cell>
          <cell r="AZ8" t="str">
            <v>09:27,8</v>
          </cell>
          <cell r="BA8" t="str">
            <v>09:27,8</v>
          </cell>
          <cell r="BB8" t="str">
            <v>00:58,8</v>
          </cell>
          <cell r="BC8" t="str">
            <v>07:34,8</v>
          </cell>
          <cell r="BD8" t="str">
            <v>00:45,0</v>
          </cell>
          <cell r="BE8" t="str">
            <v>18:48,9</v>
          </cell>
          <cell r="BF8" t="str">
            <v>09:21,1</v>
          </cell>
          <cell r="BG8" t="str">
            <v>00:57,7</v>
          </cell>
          <cell r="BH8" t="str">
            <v>07:29,9</v>
          </cell>
          <cell r="BI8" t="str">
            <v>00:45,0</v>
          </cell>
          <cell r="BJ8" t="str">
            <v>27:36,4</v>
          </cell>
          <cell r="BK8" t="str">
            <v>08:47,5</v>
          </cell>
          <cell r="BL8" t="str">
            <v>00:59,7</v>
          </cell>
          <cell r="BM8" t="str">
            <v>07:38,6</v>
          </cell>
          <cell r="BN8" t="str">
            <v>00:00,0</v>
          </cell>
          <cell r="BO8" t="str">
            <v>38:50,8</v>
          </cell>
          <cell r="BP8" t="str">
            <v>11:14,4</v>
          </cell>
          <cell r="BQ8" t="str">
            <v>01:06,3</v>
          </cell>
          <cell r="BR8" t="str">
            <v>07:45,1</v>
          </cell>
          <cell r="BS8" t="str">
            <v>02:15,0</v>
          </cell>
          <cell r="BT8" t="str">
            <v>46:29,3</v>
          </cell>
          <cell r="BU8" t="str">
            <v>07:38,5</v>
          </cell>
          <cell r="BV8" t="str">
            <v>07:38,5</v>
          </cell>
          <cell r="BW8">
            <v>242500</v>
          </cell>
          <cell r="BX8" t="str">
            <v>04:02,5</v>
          </cell>
          <cell r="BY8" t="str">
            <v>03:45,0</v>
          </cell>
          <cell r="BZ8" t="str">
            <v>42:44,3</v>
          </cell>
          <cell r="CA8" t="str">
            <v>00:46:29,3</v>
          </cell>
          <cell r="CB8"/>
          <cell r="CE8"/>
          <cell r="CF8"/>
        </row>
        <row r="9">
          <cell r="B9" t="str">
            <v>GER0003</v>
          </cell>
          <cell r="C9">
            <v>15</v>
          </cell>
          <cell r="D9">
            <v>0</v>
          </cell>
          <cell r="E9">
            <v>0</v>
          </cell>
          <cell r="F9">
            <v>99</v>
          </cell>
          <cell r="G9">
            <v>15</v>
          </cell>
          <cell r="H9">
            <v>0.4201388888888889</v>
          </cell>
          <cell r="I9" t="str">
            <v/>
          </cell>
          <cell r="J9" t="str">
            <v>10:04:59.382</v>
          </cell>
          <cell r="K9" t="str">
            <v>2211</v>
          </cell>
          <cell r="L9" t="str">
            <v>0000</v>
          </cell>
          <cell r="M9" t="str">
            <v>6</v>
          </cell>
          <cell r="N9">
            <v>0</v>
          </cell>
          <cell r="O9" t="str">
            <v>10:45:02.040</v>
          </cell>
          <cell r="P9" t="str">
            <v>10:45:02.040</v>
          </cell>
          <cell r="Q9" t="str">
            <v>2402600</v>
          </cell>
          <cell r="R9" t="str">
            <v>2672600</v>
          </cell>
          <cell r="S9" t="str">
            <v>15</v>
          </cell>
          <cell r="T9" t="str">
            <v>15</v>
          </cell>
          <cell r="U9" t="str">
            <v>12</v>
          </cell>
          <cell r="V9" t="str">
            <v>12</v>
          </cell>
          <cell r="W9" t="str">
            <v>M G-SM</v>
          </cell>
          <cell r="X9">
            <v>1</v>
          </cell>
          <cell r="Y9" t="str">
            <v>+5:05.1</v>
          </cell>
          <cell r="Z9" t="str">
            <v>+5:05.1</v>
          </cell>
          <cell r="AA9" t="b">
            <v>1</v>
          </cell>
          <cell r="AB9">
            <v>0</v>
          </cell>
          <cell r="AC9">
            <v>0</v>
          </cell>
          <cell r="AD9"/>
          <cell r="AE9">
            <v>415200</v>
          </cell>
          <cell r="AF9">
            <v>556100</v>
          </cell>
          <cell r="AG9">
            <v>564500</v>
          </cell>
          <cell r="AH9" t="str">
            <v>979000</v>
          </cell>
          <cell r="AI9" t="str">
            <v>1120300</v>
          </cell>
          <cell r="AJ9" t="str">
            <v>1129500</v>
          </cell>
          <cell r="AK9" t="str">
            <v>1545200</v>
          </cell>
          <cell r="AL9" t="str">
            <v>1646900</v>
          </cell>
          <cell r="AM9" t="str">
            <v>2151100</v>
          </cell>
          <cell r="AN9" t="str">
            <v>2096200</v>
          </cell>
          <cell r="AO9" t="str">
            <v>2187000</v>
          </cell>
          <cell r="AP9" t="str">
            <v>2196100</v>
          </cell>
          <cell r="AT9" t="str">
            <v>M G-SM</v>
          </cell>
          <cell r="AU9" t="str">
            <v>2</v>
          </cell>
          <cell r="AV9" t="str">
            <v>2</v>
          </cell>
          <cell r="AW9" t="str">
            <v>1</v>
          </cell>
          <cell r="AX9" t="str">
            <v>1</v>
          </cell>
          <cell r="AY9" t="str">
            <v>6</v>
          </cell>
          <cell r="AZ9" t="str">
            <v>09:24,5</v>
          </cell>
          <cell r="BA9" t="str">
            <v>09:24,5</v>
          </cell>
          <cell r="BB9" t="str">
            <v>00:50,9</v>
          </cell>
          <cell r="BC9" t="str">
            <v>06:55,2</v>
          </cell>
          <cell r="BD9" t="str">
            <v>01:30,0</v>
          </cell>
          <cell r="BE9" t="str">
            <v>18:49,5</v>
          </cell>
          <cell r="BF9" t="str">
            <v>09:25,0</v>
          </cell>
          <cell r="BG9" t="str">
            <v>00:51,3</v>
          </cell>
          <cell r="BH9" t="str">
            <v>06:54,5</v>
          </cell>
          <cell r="BI9" t="str">
            <v>01:30,0</v>
          </cell>
          <cell r="BJ9" t="str">
            <v>35:51,1</v>
          </cell>
          <cell r="BK9" t="str">
            <v>17:01,6</v>
          </cell>
          <cell r="BL9" t="str">
            <v>00:56,7</v>
          </cell>
          <cell r="BM9" t="str">
            <v>06:55,7</v>
          </cell>
          <cell r="BN9" t="str">
            <v>00:45,0</v>
          </cell>
          <cell r="BO9" t="str">
            <v>36:36,1</v>
          </cell>
          <cell r="BP9" t="str">
            <v>00:45,0</v>
          </cell>
          <cell r="BQ9" t="str">
            <v>00:45,8</v>
          </cell>
          <cell r="BR9" t="e">
            <v>#VALUE!</v>
          </cell>
          <cell r="BS9" t="str">
            <v>00:45,0</v>
          </cell>
          <cell r="BT9" t="str">
            <v>44:32,6</v>
          </cell>
          <cell r="BU9" t="str">
            <v>07:56,5</v>
          </cell>
          <cell r="BV9" t="str">
            <v>07:56,5</v>
          </cell>
          <cell r="BW9">
            <v>204700</v>
          </cell>
          <cell r="BX9" t="str">
            <v>03:24,7</v>
          </cell>
          <cell r="BY9" t="str">
            <v>04:30,0</v>
          </cell>
          <cell r="BZ9" t="str">
            <v>40:02,6</v>
          </cell>
          <cell r="CA9" t="str">
            <v>00:44:32,6</v>
          </cell>
          <cell r="CB9"/>
          <cell r="CE9"/>
          <cell r="CF9"/>
        </row>
        <row r="10">
          <cell r="B10" t="str">
            <v>GER0004</v>
          </cell>
          <cell r="C10">
            <v>17</v>
          </cell>
          <cell r="D10">
            <v>0</v>
          </cell>
          <cell r="E10">
            <v>0</v>
          </cell>
          <cell r="F10">
            <v>99</v>
          </cell>
          <cell r="G10">
            <v>17</v>
          </cell>
          <cell r="H10">
            <v>0.42060185185185184</v>
          </cell>
          <cell r="I10" t="str">
            <v/>
          </cell>
          <cell r="J10" t="str">
            <v>10:05:39.963</v>
          </cell>
          <cell r="K10" t="str">
            <v>0101</v>
          </cell>
          <cell r="L10" t="str">
            <v>0000</v>
          </cell>
          <cell r="M10" t="str">
            <v>2</v>
          </cell>
          <cell r="N10">
            <v>0</v>
          </cell>
          <cell r="O10" t="str">
            <v>10:45:45.962</v>
          </cell>
          <cell r="P10" t="str">
            <v>10:45:45.962</v>
          </cell>
          <cell r="Q10" t="str">
            <v>2405900</v>
          </cell>
          <cell r="R10" t="str">
            <v>2495900</v>
          </cell>
          <cell r="S10" t="str">
            <v>8</v>
          </cell>
          <cell r="T10" t="str">
            <v>8</v>
          </cell>
          <cell r="U10" t="str">
            <v>8</v>
          </cell>
          <cell r="V10" t="str">
            <v>8</v>
          </cell>
          <cell r="W10" t="str">
            <v>M G-SM</v>
          </cell>
          <cell r="X10">
            <v>1</v>
          </cell>
          <cell r="Y10" t="str">
            <v>+2:08.4</v>
          </cell>
          <cell r="Z10" t="str">
            <v>+2:08.4</v>
          </cell>
          <cell r="AA10" t="b">
            <v>1</v>
          </cell>
          <cell r="AB10">
            <v>0</v>
          </cell>
          <cell r="AC10">
            <v>0</v>
          </cell>
          <cell r="AD10"/>
          <cell r="AE10">
            <v>428300</v>
          </cell>
          <cell r="AF10">
            <v>475800</v>
          </cell>
          <cell r="AG10">
            <v>485200</v>
          </cell>
          <cell r="AH10" t="str">
            <v>911100</v>
          </cell>
          <cell r="AI10" t="str">
            <v>1005900</v>
          </cell>
          <cell r="AJ10" t="str">
            <v>1014300</v>
          </cell>
          <cell r="AK10" t="str">
            <v>1450500</v>
          </cell>
          <cell r="AL10" t="str">
            <v>1502200</v>
          </cell>
          <cell r="AM10" t="str">
            <v>1511400</v>
          </cell>
          <cell r="AN10" t="str">
            <v>1958000</v>
          </cell>
          <cell r="AO10" t="str">
            <v>2053300</v>
          </cell>
          <cell r="AP10" t="str">
            <v>2062100</v>
          </cell>
          <cell r="AT10" t="str">
            <v>M G-SM</v>
          </cell>
          <cell r="AU10" t="str">
            <v>0</v>
          </cell>
          <cell r="AV10" t="str">
            <v>1</v>
          </cell>
          <cell r="AW10" t="str">
            <v>0</v>
          </cell>
          <cell r="AX10" t="str">
            <v>1</v>
          </cell>
          <cell r="AY10" t="str">
            <v>2</v>
          </cell>
          <cell r="AZ10" t="str">
            <v>08:05,2</v>
          </cell>
          <cell r="BA10" t="str">
            <v>08:05,2</v>
          </cell>
          <cell r="BB10" t="str">
            <v>00:47,5</v>
          </cell>
          <cell r="BC10" t="str">
            <v>07:08,3</v>
          </cell>
          <cell r="BD10" t="str">
            <v>00:00,0</v>
          </cell>
          <cell r="BE10" t="str">
            <v>16:54,3</v>
          </cell>
          <cell r="BF10" t="str">
            <v>08:49,1</v>
          </cell>
          <cell r="BG10" t="str">
            <v>00:49,8</v>
          </cell>
          <cell r="BH10" t="str">
            <v>07:05,9</v>
          </cell>
          <cell r="BI10" t="str">
            <v>00:45,0</v>
          </cell>
          <cell r="BJ10" t="str">
            <v>25:11,4</v>
          </cell>
          <cell r="BK10" t="str">
            <v>08:17,1</v>
          </cell>
          <cell r="BL10" t="str">
            <v>00:51,7</v>
          </cell>
          <cell r="BM10" t="str">
            <v>07:16,2</v>
          </cell>
          <cell r="BN10" t="str">
            <v>00:00,0</v>
          </cell>
          <cell r="BO10" t="str">
            <v>34:22,1</v>
          </cell>
          <cell r="BP10" t="str">
            <v>09:10,7</v>
          </cell>
          <cell r="BQ10" t="str">
            <v>00:50,3</v>
          </cell>
          <cell r="BR10" t="str">
            <v>07:26,6</v>
          </cell>
          <cell r="BS10" t="str">
            <v>00:45,0</v>
          </cell>
          <cell r="BT10" t="str">
            <v>41:35,9</v>
          </cell>
          <cell r="BU10" t="str">
            <v>07:13,8</v>
          </cell>
          <cell r="BV10" t="str">
            <v>07:13,8</v>
          </cell>
          <cell r="BW10">
            <v>199300</v>
          </cell>
          <cell r="BX10" t="str">
            <v>03:19,3</v>
          </cell>
          <cell r="BY10" t="str">
            <v>01:30,0</v>
          </cell>
          <cell r="BZ10" t="str">
            <v>40:05,9</v>
          </cell>
          <cell r="CA10" t="str">
            <v>00:41:35,9</v>
          </cell>
          <cell r="CB10"/>
          <cell r="CE10"/>
          <cell r="CF10"/>
        </row>
        <row r="11">
          <cell r="B11" t="str">
            <v>GER0005</v>
          </cell>
          <cell r="C11">
            <v>13</v>
          </cell>
          <cell r="D11">
            <v>0</v>
          </cell>
          <cell r="E11">
            <v>0</v>
          </cell>
          <cell r="F11">
            <v>99</v>
          </cell>
          <cell r="G11">
            <v>13</v>
          </cell>
          <cell r="H11">
            <v>0.41967592592592595</v>
          </cell>
          <cell r="I11" t="str">
            <v/>
          </cell>
          <cell r="J11" t="str">
            <v>10:04:19.931</v>
          </cell>
          <cell r="K11" t="str">
            <v>1100</v>
          </cell>
          <cell r="L11" t="str">
            <v>0000</v>
          </cell>
          <cell r="M11" t="str">
            <v>2</v>
          </cell>
          <cell r="N11">
            <v>0</v>
          </cell>
          <cell r="O11" t="str">
            <v>10:42:52.090</v>
          </cell>
          <cell r="P11" t="str">
            <v>10:42:52.090</v>
          </cell>
          <cell r="Q11" t="str">
            <v>2312100</v>
          </cell>
          <cell r="R11" t="str">
            <v>2402100</v>
          </cell>
          <cell r="S11" t="str">
            <v>5</v>
          </cell>
          <cell r="T11" t="str">
            <v>5</v>
          </cell>
          <cell r="U11" t="str">
            <v>5</v>
          </cell>
          <cell r="V11" t="str">
            <v>5</v>
          </cell>
          <cell r="W11" t="str">
            <v>M G-SM</v>
          </cell>
          <cell r="X11">
            <v>1</v>
          </cell>
          <cell r="Y11" t="str">
            <v>+34.6</v>
          </cell>
          <cell r="Z11" t="str">
            <v>+34.6</v>
          </cell>
          <cell r="AA11" t="b">
            <v>1</v>
          </cell>
          <cell r="AB11">
            <v>0</v>
          </cell>
          <cell r="AC11">
            <v>0</v>
          </cell>
          <cell r="AD11"/>
          <cell r="AE11">
            <v>413400</v>
          </cell>
          <cell r="AF11">
            <v>507300</v>
          </cell>
          <cell r="AG11">
            <v>515900</v>
          </cell>
          <cell r="AH11" t="str">
            <v>927000</v>
          </cell>
          <cell r="AI11" t="str">
            <v>1021600</v>
          </cell>
          <cell r="AJ11" t="str">
            <v>1029600</v>
          </cell>
          <cell r="AK11" t="str">
            <v>1444900</v>
          </cell>
          <cell r="AL11" t="str">
            <v>1495700</v>
          </cell>
          <cell r="AM11" t="str">
            <v>1503900</v>
          </cell>
          <cell r="AN11" t="str">
            <v>1926300</v>
          </cell>
          <cell r="AO11" t="str">
            <v>1974000</v>
          </cell>
          <cell r="AP11" t="str">
            <v>1982200</v>
          </cell>
          <cell r="AT11" t="str">
            <v>M G-SM</v>
          </cell>
          <cell r="AU11" t="str">
            <v>1</v>
          </cell>
          <cell r="AV11" t="str">
            <v>1</v>
          </cell>
          <cell r="AW11" t="str">
            <v>0</v>
          </cell>
          <cell r="AX11" t="str">
            <v>0</v>
          </cell>
          <cell r="AY11" t="str">
            <v>2</v>
          </cell>
          <cell r="AZ11" t="str">
            <v>08:35,9</v>
          </cell>
          <cell r="BA11" t="str">
            <v>08:35,9</v>
          </cell>
          <cell r="BB11" t="str">
            <v>00:48,9</v>
          </cell>
          <cell r="BC11" t="str">
            <v>06:53,4</v>
          </cell>
          <cell r="BD11" t="str">
            <v>00:45,0</v>
          </cell>
          <cell r="BE11" t="str">
            <v>17:09,6</v>
          </cell>
          <cell r="BF11" t="str">
            <v>08:33,7</v>
          </cell>
          <cell r="BG11" t="str">
            <v>00:49,6</v>
          </cell>
          <cell r="BH11" t="str">
            <v>06:51,1</v>
          </cell>
          <cell r="BI11" t="str">
            <v>00:45,0</v>
          </cell>
          <cell r="BJ11" t="str">
            <v>25:03,9</v>
          </cell>
          <cell r="BK11" t="str">
            <v>07:54,3</v>
          </cell>
          <cell r="BL11" t="str">
            <v>00:50,8</v>
          </cell>
          <cell r="BM11" t="str">
            <v>06:55,3</v>
          </cell>
          <cell r="BN11" t="str">
            <v>00:00,0</v>
          </cell>
          <cell r="BO11" t="str">
            <v>33:02,2</v>
          </cell>
          <cell r="BP11" t="str">
            <v>07:58,3</v>
          </cell>
          <cell r="BQ11" t="str">
            <v>00:47,7</v>
          </cell>
          <cell r="BR11" t="str">
            <v>07:02,4</v>
          </cell>
          <cell r="BS11" t="str">
            <v>00:00,0</v>
          </cell>
          <cell r="BT11" t="str">
            <v>40:02,1</v>
          </cell>
          <cell r="BU11" t="str">
            <v>06:59,9</v>
          </cell>
          <cell r="BV11" t="str">
            <v>06:59,9</v>
          </cell>
          <cell r="BW11">
            <v>197000</v>
          </cell>
          <cell r="BX11" t="str">
            <v>03:17,0</v>
          </cell>
          <cell r="BY11" t="str">
            <v>01:30,0</v>
          </cell>
          <cell r="BZ11" t="str">
            <v>38:32,1</v>
          </cell>
          <cell r="CA11" t="str">
            <v>00:40:02,1</v>
          </cell>
          <cell r="CB11"/>
          <cell r="CE11"/>
          <cell r="CF11"/>
        </row>
        <row r="12">
          <cell r="B12" t="str">
            <v>GER0009</v>
          </cell>
          <cell r="C12">
            <v>8</v>
          </cell>
          <cell r="D12">
            <v>0</v>
          </cell>
          <cell r="E12">
            <v>0</v>
          </cell>
          <cell r="F12">
            <v>99</v>
          </cell>
          <cell r="G12">
            <v>8</v>
          </cell>
          <cell r="H12">
            <v>0.41851851851851851</v>
          </cell>
          <cell r="I12" t="str">
            <v/>
          </cell>
          <cell r="J12" t="str">
            <v>10:02:39.880</v>
          </cell>
          <cell r="K12" t="str">
            <v>1010</v>
          </cell>
          <cell r="L12" t="str">
            <v>0000</v>
          </cell>
          <cell r="M12" t="str">
            <v>2</v>
          </cell>
          <cell r="N12">
            <v>0</v>
          </cell>
          <cell r="O12" t="str">
            <v>10:41:03.291</v>
          </cell>
          <cell r="P12" t="str">
            <v>10:41:03.291</v>
          </cell>
          <cell r="Q12" t="str">
            <v>2303400</v>
          </cell>
          <cell r="R12" t="str">
            <v>2393400</v>
          </cell>
          <cell r="S12" t="str">
            <v>3</v>
          </cell>
          <cell r="T12" t="str">
            <v>3</v>
          </cell>
          <cell r="U12" t="str">
            <v>3</v>
          </cell>
          <cell r="V12" t="str">
            <v>3</v>
          </cell>
          <cell r="W12" t="str">
            <v>M G-SM</v>
          </cell>
          <cell r="X12">
            <v>1</v>
          </cell>
          <cell r="Y12" t="str">
            <v>+25.9</v>
          </cell>
          <cell r="Z12" t="str">
            <v>+25.9</v>
          </cell>
          <cell r="AA12" t="b">
            <v>1</v>
          </cell>
          <cell r="AB12">
            <v>0</v>
          </cell>
          <cell r="AC12">
            <v>0</v>
          </cell>
          <cell r="AD12"/>
          <cell r="AE12">
            <v>403300</v>
          </cell>
          <cell r="AF12">
            <v>508500</v>
          </cell>
          <cell r="AG12">
            <v>517400</v>
          </cell>
          <cell r="AH12" t="str">
            <v>926000</v>
          </cell>
          <cell r="AI12" t="str">
            <v>976300</v>
          </cell>
          <cell r="AJ12" t="str">
            <v>984300</v>
          </cell>
          <cell r="AK12" t="str">
            <v>1395800</v>
          </cell>
          <cell r="AL12" t="str">
            <v>1497800</v>
          </cell>
          <cell r="AM12" t="str">
            <v>1507300</v>
          </cell>
          <cell r="AN12" t="str">
            <v>1926800</v>
          </cell>
          <cell r="AO12" t="str">
            <v>1975800</v>
          </cell>
          <cell r="AP12" t="str">
            <v>1983500</v>
          </cell>
          <cell r="AT12" t="str">
            <v>M G-SM</v>
          </cell>
          <cell r="AU12" t="str">
            <v>1</v>
          </cell>
          <cell r="AV12" t="str">
            <v>0</v>
          </cell>
          <cell r="AW12" t="str">
            <v>1</v>
          </cell>
          <cell r="AX12" t="str">
            <v>0</v>
          </cell>
          <cell r="AY12" t="str">
            <v>2</v>
          </cell>
          <cell r="AZ12" t="str">
            <v>08:37,4</v>
          </cell>
          <cell r="BA12" t="str">
            <v>08:37,4</v>
          </cell>
          <cell r="BB12" t="str">
            <v>01:00,2</v>
          </cell>
          <cell r="BC12" t="str">
            <v>06:43,3</v>
          </cell>
          <cell r="BD12" t="str">
            <v>00:45,0</v>
          </cell>
          <cell r="BE12" t="str">
            <v>16:24,3</v>
          </cell>
          <cell r="BF12" t="str">
            <v>07:46,9</v>
          </cell>
          <cell r="BG12" t="str">
            <v>00:50,3</v>
          </cell>
          <cell r="BH12" t="str">
            <v>06:48,6</v>
          </cell>
          <cell r="BI12" t="str">
            <v>00:00,0</v>
          </cell>
          <cell r="BJ12" t="str">
            <v>25:07,3</v>
          </cell>
          <cell r="BK12" t="str">
            <v>08:43,0</v>
          </cell>
          <cell r="BL12" t="str">
            <v>00:57,0</v>
          </cell>
          <cell r="BM12" t="str">
            <v>06:51,5</v>
          </cell>
          <cell r="BN12" t="str">
            <v>00:45,0</v>
          </cell>
          <cell r="BO12" t="str">
            <v>33:03,5</v>
          </cell>
          <cell r="BP12" t="str">
            <v>07:56,2</v>
          </cell>
          <cell r="BQ12" t="str">
            <v>00:49,0</v>
          </cell>
          <cell r="BR12" t="str">
            <v>06:59,5</v>
          </cell>
          <cell r="BS12" t="str">
            <v>00:00,0</v>
          </cell>
          <cell r="BT12" t="str">
            <v>39:53,4</v>
          </cell>
          <cell r="BU12" t="str">
            <v>06:49,9</v>
          </cell>
          <cell r="BV12" t="str">
            <v>06:49,9</v>
          </cell>
          <cell r="BW12">
            <v>216500</v>
          </cell>
          <cell r="BX12" t="str">
            <v>03:36,5</v>
          </cell>
          <cell r="BY12" t="str">
            <v>01:30,0</v>
          </cell>
          <cell r="BZ12" t="str">
            <v>38:23,4</v>
          </cell>
          <cell r="CA12" t="str">
            <v>00:39:53,4</v>
          </cell>
          <cell r="CB12"/>
          <cell r="CE12"/>
          <cell r="CF12"/>
        </row>
        <row r="13">
          <cell r="B13" t="str">
            <v>GER0010</v>
          </cell>
          <cell r="C13">
            <v>18</v>
          </cell>
          <cell r="D13">
            <v>0</v>
          </cell>
          <cell r="E13">
            <v>0</v>
          </cell>
          <cell r="F13">
            <v>99</v>
          </cell>
          <cell r="G13">
            <v>18</v>
          </cell>
          <cell r="H13">
            <v>0.42083333333333334</v>
          </cell>
          <cell r="I13" t="str">
            <v/>
          </cell>
          <cell r="J13" t="str">
            <v>10:05:59.977</v>
          </cell>
          <cell r="K13" t="str">
            <v>1121</v>
          </cell>
          <cell r="L13" t="str">
            <v>0000</v>
          </cell>
          <cell r="M13" t="str">
            <v>5</v>
          </cell>
          <cell r="N13">
            <v>0</v>
          </cell>
          <cell r="O13" t="str">
            <v>10:44:04.750</v>
          </cell>
          <cell r="P13" t="str">
            <v>10:44:04.750</v>
          </cell>
          <cell r="Q13" t="str">
            <v>2284700</v>
          </cell>
          <cell r="R13" t="str">
            <v>2509700</v>
          </cell>
          <cell r="S13" t="str">
            <v>9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M G-SM</v>
          </cell>
          <cell r="X13">
            <v>1</v>
          </cell>
          <cell r="Y13" t="str">
            <v>+2:22.2</v>
          </cell>
          <cell r="Z13" t="str">
            <v>+2:22.2</v>
          </cell>
          <cell r="AA13" t="b">
            <v>1</v>
          </cell>
          <cell r="AB13">
            <v>0</v>
          </cell>
          <cell r="AC13">
            <v>0</v>
          </cell>
          <cell r="AD13"/>
          <cell r="AE13">
            <v>412800</v>
          </cell>
          <cell r="AF13">
            <v>516500</v>
          </cell>
          <cell r="AG13">
            <v>524200</v>
          </cell>
          <cell r="AH13" t="str">
            <v>918700</v>
          </cell>
          <cell r="AI13" t="str">
            <v>1027100</v>
          </cell>
          <cell r="AJ13" t="str">
            <v>1034100</v>
          </cell>
          <cell r="AK13" t="str">
            <v>1436400</v>
          </cell>
          <cell r="AL13" t="str">
            <v>1582200</v>
          </cell>
          <cell r="AM13" t="str">
            <v>1590000</v>
          </cell>
          <cell r="AN13" t="str">
            <v>2002200</v>
          </cell>
          <cell r="AO13" t="str">
            <v>2104000</v>
          </cell>
          <cell r="AP13" t="str">
            <v>2111100</v>
          </cell>
          <cell r="AT13" t="str">
            <v>M G-SM</v>
          </cell>
          <cell r="AU13" t="str">
            <v>1</v>
          </cell>
          <cell r="AV13" t="str">
            <v>1</v>
          </cell>
          <cell r="AW13" t="str">
            <v>2</v>
          </cell>
          <cell r="AX13" t="str">
            <v>1</v>
          </cell>
          <cell r="AY13" t="str">
            <v>5</v>
          </cell>
          <cell r="AZ13" t="str">
            <v>08:44,2</v>
          </cell>
          <cell r="BA13" t="str">
            <v>08:44,2</v>
          </cell>
          <cell r="BB13" t="str">
            <v>00:58,7</v>
          </cell>
          <cell r="BC13" t="str">
            <v>06:52,8</v>
          </cell>
          <cell r="BD13" t="str">
            <v>00:45,0</v>
          </cell>
          <cell r="BE13" t="str">
            <v>17:14,1</v>
          </cell>
          <cell r="BF13" t="str">
            <v>08:29,9</v>
          </cell>
          <cell r="BG13" t="str">
            <v>01:03,4</v>
          </cell>
          <cell r="BH13" t="str">
            <v>06:34,5</v>
          </cell>
          <cell r="BI13" t="str">
            <v>00:45,0</v>
          </cell>
          <cell r="BJ13" t="str">
            <v>26:30,0</v>
          </cell>
          <cell r="BK13" t="str">
            <v>09:15,9</v>
          </cell>
          <cell r="BL13" t="str">
            <v>00:55,8</v>
          </cell>
          <cell r="BM13" t="str">
            <v>06:42,3</v>
          </cell>
          <cell r="BN13" t="str">
            <v>01:30,0</v>
          </cell>
          <cell r="BO13" t="str">
            <v>35:11,1</v>
          </cell>
          <cell r="BP13" t="str">
            <v>08:41,1</v>
          </cell>
          <cell r="BQ13" t="str">
            <v>00:56,8</v>
          </cell>
          <cell r="BR13" t="str">
            <v>06:52,2</v>
          </cell>
          <cell r="BS13" t="str">
            <v>00:45,0</v>
          </cell>
          <cell r="BT13" t="str">
            <v>41:49,7</v>
          </cell>
          <cell r="BU13" t="str">
            <v>06:38,6</v>
          </cell>
          <cell r="BV13" t="str">
            <v>06:38,6</v>
          </cell>
          <cell r="BW13">
            <v>234700</v>
          </cell>
          <cell r="BX13" t="str">
            <v>03:54,7</v>
          </cell>
          <cell r="BY13" t="str">
            <v>03:45,0</v>
          </cell>
          <cell r="BZ13" t="str">
            <v>38:04,7</v>
          </cell>
          <cell r="CA13" t="str">
            <v>00:41:49,7</v>
          </cell>
          <cell r="CB13"/>
          <cell r="CE13"/>
          <cell r="CF13"/>
        </row>
        <row r="14">
          <cell r="B14" t="str">
            <v>GER0011</v>
          </cell>
          <cell r="C14">
            <v>12</v>
          </cell>
          <cell r="D14">
            <v>0</v>
          </cell>
          <cell r="E14">
            <v>0</v>
          </cell>
          <cell r="F14">
            <v>99</v>
          </cell>
          <cell r="G14">
            <v>12</v>
          </cell>
          <cell r="H14">
            <v>0.41944444444444445</v>
          </cell>
          <cell r="I14" t="str">
            <v/>
          </cell>
          <cell r="J14" t="str">
            <v>10:04:00.192</v>
          </cell>
          <cell r="K14" t="str">
            <v>0001</v>
          </cell>
          <cell r="L14" t="str">
            <v>0000</v>
          </cell>
          <cell r="M14" t="str">
            <v>1</v>
          </cell>
          <cell r="N14">
            <v>0</v>
          </cell>
          <cell r="O14" t="str">
            <v>10:42:42.783</v>
          </cell>
          <cell r="P14" t="str">
            <v>10:42:42.783</v>
          </cell>
          <cell r="Q14" t="str">
            <v>2322500</v>
          </cell>
          <cell r="R14" t="str">
            <v>2367500</v>
          </cell>
          <cell r="S14" t="str">
            <v>1</v>
          </cell>
          <cell r="T14" t="str">
            <v>1</v>
          </cell>
          <cell r="U14" t="str">
            <v>1</v>
          </cell>
          <cell r="V14" t="str">
            <v>1</v>
          </cell>
          <cell r="W14" t="str">
            <v>M G-SM</v>
          </cell>
          <cell r="X14">
            <v>1</v>
          </cell>
          <cell r="Y14" t="str">
            <v/>
          </cell>
          <cell r="Z14" t="str">
            <v/>
          </cell>
          <cell r="AA14" t="b">
            <v>1</v>
          </cell>
          <cell r="AB14">
            <v>0</v>
          </cell>
          <cell r="AC14">
            <v>0</v>
          </cell>
          <cell r="AD14"/>
          <cell r="AE14">
            <v>413600</v>
          </cell>
          <cell r="AF14">
            <v>462100</v>
          </cell>
          <cell r="AG14">
            <v>470800</v>
          </cell>
          <cell r="AH14" t="str">
            <v>883600</v>
          </cell>
          <cell r="AI14" t="str">
            <v>932000</v>
          </cell>
          <cell r="AJ14" t="str">
            <v>940300</v>
          </cell>
          <cell r="AK14" t="str">
            <v>1358100</v>
          </cell>
          <cell r="AL14" t="str">
            <v>1410200</v>
          </cell>
          <cell r="AM14" t="str">
            <v>1419300</v>
          </cell>
          <cell r="AN14" t="str">
            <v>1845400</v>
          </cell>
          <cell r="AO14" t="str">
            <v>1940600</v>
          </cell>
          <cell r="AP14" t="str">
            <v>1948700</v>
          </cell>
          <cell r="AT14" t="str">
            <v>M G-SM</v>
          </cell>
          <cell r="AU14" t="str">
            <v>0</v>
          </cell>
          <cell r="AV14" t="str">
            <v>0</v>
          </cell>
          <cell r="AW14" t="str">
            <v>0</v>
          </cell>
          <cell r="AX14" t="str">
            <v>1</v>
          </cell>
          <cell r="AY14" t="str">
            <v>1</v>
          </cell>
          <cell r="AZ14" t="str">
            <v>07:50,8</v>
          </cell>
          <cell r="BA14" t="str">
            <v>07:50,8</v>
          </cell>
          <cell r="BB14" t="str">
            <v>00:48,5</v>
          </cell>
          <cell r="BC14" t="str">
            <v>06:53,6</v>
          </cell>
          <cell r="BD14" t="str">
            <v>00:00,0</v>
          </cell>
          <cell r="BE14" t="str">
            <v>15:40,3</v>
          </cell>
          <cell r="BF14" t="str">
            <v>07:49,5</v>
          </cell>
          <cell r="BG14" t="str">
            <v>00:48,4</v>
          </cell>
          <cell r="BH14" t="str">
            <v>06:52,8</v>
          </cell>
          <cell r="BI14" t="str">
            <v>00:00,0</v>
          </cell>
          <cell r="BJ14" t="str">
            <v>23:39,3</v>
          </cell>
          <cell r="BK14" t="str">
            <v>07:59,0</v>
          </cell>
          <cell r="BL14" t="str">
            <v>00:52,1</v>
          </cell>
          <cell r="BM14" t="str">
            <v>06:57,8</v>
          </cell>
          <cell r="BN14" t="str">
            <v>00:00,0</v>
          </cell>
          <cell r="BO14" t="str">
            <v>32:28,7</v>
          </cell>
          <cell r="BP14" t="str">
            <v>08:49,4</v>
          </cell>
          <cell r="BQ14" t="str">
            <v>00:50,2</v>
          </cell>
          <cell r="BR14" t="str">
            <v>07:06,1</v>
          </cell>
          <cell r="BS14" t="str">
            <v>00:45,0</v>
          </cell>
          <cell r="BT14" t="str">
            <v>39:27,5</v>
          </cell>
          <cell r="BU14" t="str">
            <v>06:58,8</v>
          </cell>
          <cell r="BV14" t="str">
            <v>06:58,8</v>
          </cell>
          <cell r="BW14">
            <v>199200</v>
          </cell>
          <cell r="BX14" t="str">
            <v>03:19,2</v>
          </cell>
          <cell r="BY14" t="str">
            <v>00:45,0</v>
          </cell>
          <cell r="BZ14" t="str">
            <v>38:42,5</v>
          </cell>
          <cell r="CA14" t="str">
            <v>00:39:27,5</v>
          </cell>
          <cell r="CB14"/>
          <cell r="CE14"/>
          <cell r="CF14"/>
        </row>
        <row r="15">
          <cell r="B15" t="str">
            <v>GER0014</v>
          </cell>
          <cell r="C15">
            <v>10</v>
          </cell>
          <cell r="D15">
            <v>0</v>
          </cell>
          <cell r="E15">
            <v>0</v>
          </cell>
          <cell r="F15">
            <v>99</v>
          </cell>
          <cell r="G15">
            <v>10</v>
          </cell>
          <cell r="H15">
            <v>0.41898148148148145</v>
          </cell>
          <cell r="I15" t="str">
            <v/>
          </cell>
          <cell r="J15" t="str">
            <v>10:03:19.721</v>
          </cell>
          <cell r="K15" t="str">
            <v>1000</v>
          </cell>
          <cell r="L15" t="str">
            <v>0000</v>
          </cell>
          <cell r="M15" t="str">
            <v>1</v>
          </cell>
          <cell r="N15">
            <v>0</v>
          </cell>
          <cell r="O15" t="str">
            <v>10:42:13.885</v>
          </cell>
          <cell r="P15" t="str">
            <v>10:42:13.885</v>
          </cell>
          <cell r="Q15" t="str">
            <v>2334100</v>
          </cell>
          <cell r="R15" t="str">
            <v>2379100</v>
          </cell>
          <cell r="S15" t="str">
            <v>2</v>
          </cell>
          <cell r="T15" t="str">
            <v>2</v>
          </cell>
          <cell r="U15" t="str">
            <v>2</v>
          </cell>
          <cell r="V15" t="str">
            <v>2</v>
          </cell>
          <cell r="W15" t="str">
            <v>M G-SM</v>
          </cell>
          <cell r="X15">
            <v>1</v>
          </cell>
          <cell r="Y15" t="str">
            <v>+11.6</v>
          </cell>
          <cell r="Z15" t="str">
            <v>+11.6</v>
          </cell>
          <cell r="AA15" t="b">
            <v>1</v>
          </cell>
          <cell r="AB15">
            <v>0</v>
          </cell>
          <cell r="AC15">
            <v>0</v>
          </cell>
          <cell r="AD15"/>
          <cell r="AE15">
            <v>421400</v>
          </cell>
          <cell r="AF15">
            <v>514200</v>
          </cell>
          <cell r="AG15">
            <v>522200</v>
          </cell>
          <cell r="AH15" t="str">
            <v>938900</v>
          </cell>
          <cell r="AI15" t="str">
            <v>982500</v>
          </cell>
          <cell r="AJ15" t="str">
            <v>990100</v>
          </cell>
          <cell r="AK15" t="str">
            <v>1411900</v>
          </cell>
          <cell r="AL15" t="str">
            <v>1469200</v>
          </cell>
          <cell r="AM15" t="str">
            <v>1476800</v>
          </cell>
          <cell r="AN15" t="str">
            <v>1902100</v>
          </cell>
          <cell r="AO15" t="str">
            <v>1950300</v>
          </cell>
          <cell r="AP15" t="str">
            <v>1957900</v>
          </cell>
          <cell r="AT15" t="str">
            <v>M G-SM</v>
          </cell>
          <cell r="AU15" t="str">
            <v>1</v>
          </cell>
          <cell r="AV15" t="str">
            <v>0</v>
          </cell>
          <cell r="AW15" t="str">
            <v>0</v>
          </cell>
          <cell r="AX15" t="str">
            <v>0</v>
          </cell>
          <cell r="AY15" t="str">
            <v>1</v>
          </cell>
          <cell r="AZ15" t="str">
            <v>08:42,2</v>
          </cell>
          <cell r="BA15" t="str">
            <v>08:42,2</v>
          </cell>
          <cell r="BB15" t="str">
            <v>00:47,8</v>
          </cell>
          <cell r="BC15" t="str">
            <v>07:01,4</v>
          </cell>
          <cell r="BD15" t="str">
            <v>00:45,0</v>
          </cell>
          <cell r="BE15" t="str">
            <v>16:30,1</v>
          </cell>
          <cell r="BF15" t="str">
            <v>07:47,9</v>
          </cell>
          <cell r="BG15" t="str">
            <v>00:43,6</v>
          </cell>
          <cell r="BH15" t="str">
            <v>06:56,7</v>
          </cell>
          <cell r="BI15" t="str">
            <v>00:00,0</v>
          </cell>
          <cell r="BJ15" t="str">
            <v>24:36,8</v>
          </cell>
          <cell r="BK15" t="str">
            <v>08:06,7</v>
          </cell>
          <cell r="BL15" t="str">
            <v>00:57,3</v>
          </cell>
          <cell r="BM15" t="str">
            <v>07:01,8</v>
          </cell>
          <cell r="BN15" t="str">
            <v>00:00,0</v>
          </cell>
          <cell r="BO15" t="str">
            <v>32:37,9</v>
          </cell>
          <cell r="BP15" t="str">
            <v>08:01,1</v>
          </cell>
          <cell r="BQ15" t="str">
            <v>00:48,2</v>
          </cell>
          <cell r="BR15" t="str">
            <v>07:05,3</v>
          </cell>
          <cell r="BS15" t="str">
            <v>00:00,0</v>
          </cell>
          <cell r="BT15" t="str">
            <v>39:39,1</v>
          </cell>
          <cell r="BU15" t="str">
            <v>07:01,2</v>
          </cell>
          <cell r="BV15" t="str">
            <v>07:01,2</v>
          </cell>
          <cell r="BW15">
            <v>196900</v>
          </cell>
          <cell r="BX15" t="str">
            <v>03:16,9</v>
          </cell>
          <cell r="BY15" t="str">
            <v>00:45,0</v>
          </cell>
          <cell r="BZ15" t="str">
            <v>38:54,1</v>
          </cell>
          <cell r="CA15" t="str">
            <v>00:39:39,1</v>
          </cell>
          <cell r="CB15"/>
          <cell r="CE15"/>
          <cell r="CF15"/>
        </row>
        <row r="16">
          <cell r="B16" t="str">
            <v>GER0042</v>
          </cell>
          <cell r="C16">
            <v>14</v>
          </cell>
          <cell r="D16">
            <v>0</v>
          </cell>
          <cell r="E16">
            <v>0</v>
          </cell>
          <cell r="F16">
            <v>99</v>
          </cell>
          <cell r="G16">
            <v>14</v>
          </cell>
          <cell r="H16">
            <v>0.4199074074074074</v>
          </cell>
          <cell r="I16" t="str">
            <v/>
          </cell>
          <cell r="J16" t="str">
            <v>10:04:40.132</v>
          </cell>
          <cell r="K16" t="str">
            <v>0001</v>
          </cell>
          <cell r="L16" t="str">
            <v>0000</v>
          </cell>
          <cell r="M16" t="str">
            <v>1</v>
          </cell>
          <cell r="N16">
            <v>0</v>
          </cell>
          <cell r="O16" t="str">
            <v>10:43:56.094</v>
          </cell>
          <cell r="P16" t="str">
            <v>10:43:56.094</v>
          </cell>
          <cell r="Q16" t="str">
            <v>2355900</v>
          </cell>
          <cell r="R16" t="str">
            <v>2400900</v>
          </cell>
          <cell r="S16" t="str">
            <v>4</v>
          </cell>
          <cell r="T16" t="str">
            <v>4</v>
          </cell>
          <cell r="U16" t="str">
            <v>4</v>
          </cell>
          <cell r="V16" t="str">
            <v>4</v>
          </cell>
          <cell r="W16" t="str">
            <v>M G-SM</v>
          </cell>
          <cell r="X16">
            <v>1</v>
          </cell>
          <cell r="Y16" t="str">
            <v>+33.4</v>
          </cell>
          <cell r="Z16" t="str">
            <v>+33.4</v>
          </cell>
          <cell r="AA16" t="b">
            <v>1</v>
          </cell>
          <cell r="AB16">
            <v>0</v>
          </cell>
          <cell r="AC16">
            <v>0</v>
          </cell>
          <cell r="AD16"/>
          <cell r="AE16">
            <v>428700</v>
          </cell>
          <cell r="AF16">
            <v>482600</v>
          </cell>
          <cell r="AG16">
            <v>491500</v>
          </cell>
          <cell r="AH16" t="str">
            <v>908700</v>
          </cell>
          <cell r="AI16" t="str">
            <v>964100</v>
          </cell>
          <cell r="AJ16" t="str">
            <v>972200</v>
          </cell>
          <cell r="AK16" t="str">
            <v>1383500</v>
          </cell>
          <cell r="AL16" t="str">
            <v>1442800</v>
          </cell>
          <cell r="AM16" t="str">
            <v>1451200</v>
          </cell>
          <cell r="AN16" t="str">
            <v>1872100</v>
          </cell>
          <cell r="AO16" t="str">
            <v>1975100</v>
          </cell>
          <cell r="AP16" t="str">
            <v>1983100</v>
          </cell>
          <cell r="AT16" t="str">
            <v>M G-SM</v>
          </cell>
          <cell r="AU16" t="str">
            <v>0</v>
          </cell>
          <cell r="AV16" t="str">
            <v>0</v>
          </cell>
          <cell r="AW16" t="str">
            <v>0</v>
          </cell>
          <cell r="AX16" t="str">
            <v>1</v>
          </cell>
          <cell r="AY16" t="str">
            <v>1</v>
          </cell>
          <cell r="AZ16" t="str">
            <v>08:11,5</v>
          </cell>
          <cell r="BA16" t="str">
            <v>08:11,5</v>
          </cell>
          <cell r="BB16" t="str">
            <v>00:53,9</v>
          </cell>
          <cell r="BC16" t="str">
            <v>07:08,7</v>
          </cell>
          <cell r="BD16" t="str">
            <v>00:00,0</v>
          </cell>
          <cell r="BE16" t="str">
            <v>16:12,2</v>
          </cell>
          <cell r="BF16" t="str">
            <v>08:00,7</v>
          </cell>
          <cell r="BG16" t="str">
            <v>00:55,4</v>
          </cell>
          <cell r="BH16" t="str">
            <v>06:57,2</v>
          </cell>
          <cell r="BI16" t="str">
            <v>00:00,0</v>
          </cell>
          <cell r="BJ16" t="str">
            <v>24:11,2</v>
          </cell>
          <cell r="BK16" t="str">
            <v>07:59,0</v>
          </cell>
          <cell r="BL16" t="str">
            <v>00:59,3</v>
          </cell>
          <cell r="BM16" t="str">
            <v>06:51,3</v>
          </cell>
          <cell r="BN16" t="str">
            <v>00:00,0</v>
          </cell>
          <cell r="BO16" t="str">
            <v>33:03,1</v>
          </cell>
          <cell r="BP16" t="str">
            <v>08:51,9</v>
          </cell>
          <cell r="BQ16" t="str">
            <v>00:58,0</v>
          </cell>
          <cell r="BR16" t="str">
            <v>07:00,9</v>
          </cell>
          <cell r="BS16" t="str">
            <v>00:45,0</v>
          </cell>
          <cell r="BT16" t="str">
            <v>40:00,9</v>
          </cell>
          <cell r="BU16" t="str">
            <v>06:57,8</v>
          </cell>
          <cell r="BV16" t="str">
            <v>06:57,8</v>
          </cell>
          <cell r="BW16">
            <v>226600</v>
          </cell>
          <cell r="BX16" t="str">
            <v>03:46,6</v>
          </cell>
          <cell r="BY16" t="str">
            <v>00:45,0</v>
          </cell>
          <cell r="BZ16" t="str">
            <v>39:15,9</v>
          </cell>
          <cell r="CA16" t="str">
            <v>00:40:00,9</v>
          </cell>
          <cell r="CB16"/>
          <cell r="CE16"/>
          <cell r="CF16"/>
        </row>
        <row r="17">
          <cell r="B17" t="str">
            <v>KAZ09</v>
          </cell>
          <cell r="C17">
            <v>19</v>
          </cell>
          <cell r="D17">
            <v>0</v>
          </cell>
          <cell r="E17">
            <v>0</v>
          </cell>
          <cell r="F17">
            <v>99</v>
          </cell>
          <cell r="G17">
            <v>19</v>
          </cell>
          <cell r="H17">
            <v>0.42106481481481484</v>
          </cell>
          <cell r="I17" t="str">
            <v/>
          </cell>
          <cell r="J17" t="str">
            <v>10:06:18.753</v>
          </cell>
          <cell r="K17" t="str">
            <v>2011</v>
          </cell>
          <cell r="L17" t="str">
            <v>0000</v>
          </cell>
          <cell r="M17" t="str">
            <v>4</v>
          </cell>
          <cell r="N17">
            <v>0</v>
          </cell>
          <cell r="O17" t="str">
            <v>10:45:45.141</v>
          </cell>
          <cell r="P17" t="str">
            <v>10:45:45.141</v>
          </cell>
          <cell r="Q17" t="str">
            <v>2366300</v>
          </cell>
          <cell r="R17" t="str">
            <v>2546300</v>
          </cell>
          <cell r="S17" t="str">
            <v>10</v>
          </cell>
          <cell r="T17" t="str">
            <v>10</v>
          </cell>
          <cell r="U17" t="str">
            <v>10</v>
          </cell>
          <cell r="V17" t="str">
            <v>10</v>
          </cell>
          <cell r="W17" t="str">
            <v>M G-SM</v>
          </cell>
          <cell r="X17">
            <v>1</v>
          </cell>
          <cell r="Y17" t="str">
            <v>+2:58.8</v>
          </cell>
          <cell r="Z17" t="str">
            <v>+2:58.8</v>
          </cell>
          <cell r="AA17" t="b">
            <v>1</v>
          </cell>
          <cell r="AB17">
            <v>0</v>
          </cell>
          <cell r="AC17">
            <v>0</v>
          </cell>
          <cell r="AD17"/>
          <cell r="AE17">
            <v>426100</v>
          </cell>
          <cell r="AF17">
            <v>561900</v>
          </cell>
          <cell r="AG17">
            <v>571100</v>
          </cell>
          <cell r="AH17" t="str">
            <v>998100</v>
          </cell>
          <cell r="AI17" t="str">
            <v>1041300</v>
          </cell>
          <cell r="AJ17" t="str">
            <v>1049600</v>
          </cell>
          <cell r="AK17" t="str">
            <v>1483200</v>
          </cell>
          <cell r="AL17" t="str">
            <v>1578000</v>
          </cell>
          <cell r="AM17" t="str">
            <v>1586700</v>
          </cell>
          <cell r="AN17" t="str">
            <v>2020000</v>
          </cell>
          <cell r="AO17" t="str">
            <v>2111300</v>
          </cell>
          <cell r="AP17" t="str">
            <v>2119900</v>
          </cell>
          <cell r="AT17" t="str">
            <v>M G-SM</v>
          </cell>
          <cell r="AU17" t="str">
            <v>2</v>
          </cell>
          <cell r="AV17" t="str">
            <v>0</v>
          </cell>
          <cell r="AW17" t="str">
            <v>1</v>
          </cell>
          <cell r="AX17" t="str">
            <v>1</v>
          </cell>
          <cell r="AY17" t="str">
            <v>4</v>
          </cell>
          <cell r="AZ17" t="str">
            <v>09:31,1</v>
          </cell>
          <cell r="BA17" t="str">
            <v>09:31,1</v>
          </cell>
          <cell r="BB17" t="str">
            <v>00:45,8</v>
          </cell>
          <cell r="BC17" t="str">
            <v>07:06,1</v>
          </cell>
          <cell r="BD17" t="str">
            <v>01:30,0</v>
          </cell>
          <cell r="BE17" t="str">
            <v>17:29,6</v>
          </cell>
          <cell r="BF17" t="str">
            <v>07:58,5</v>
          </cell>
          <cell r="BG17" t="str">
            <v>00:43,2</v>
          </cell>
          <cell r="BH17" t="str">
            <v>07:07,0</v>
          </cell>
          <cell r="BI17" t="str">
            <v>00:00,0</v>
          </cell>
          <cell r="BJ17" t="str">
            <v>26:26,7</v>
          </cell>
          <cell r="BK17" t="str">
            <v>08:57,1</v>
          </cell>
          <cell r="BL17" t="str">
            <v>00:49,8</v>
          </cell>
          <cell r="BM17" t="str">
            <v>07:13,6</v>
          </cell>
          <cell r="BN17" t="str">
            <v>00:45,0</v>
          </cell>
          <cell r="BO17" t="str">
            <v>35:19,9</v>
          </cell>
          <cell r="BP17" t="str">
            <v>08:53,2</v>
          </cell>
          <cell r="BQ17" t="str">
            <v>00:46,3</v>
          </cell>
          <cell r="BR17" t="str">
            <v>07:13,3</v>
          </cell>
          <cell r="BS17" t="str">
            <v>00:45,0</v>
          </cell>
          <cell r="BT17" t="str">
            <v>42:26,3</v>
          </cell>
          <cell r="BU17" t="str">
            <v>07:06,4</v>
          </cell>
          <cell r="BV17" t="str">
            <v>07:06,4</v>
          </cell>
          <cell r="BW17">
            <v>185100</v>
          </cell>
          <cell r="BX17" t="str">
            <v>03:05,1</v>
          </cell>
          <cell r="BY17" t="str">
            <v>03:00,0</v>
          </cell>
          <cell r="BZ17" t="str">
            <v>39:26,3</v>
          </cell>
          <cell r="CA17" t="str">
            <v>00:42:26,3</v>
          </cell>
          <cell r="CB17"/>
          <cell r="CE17"/>
          <cell r="CF17"/>
        </row>
        <row r="18">
          <cell r="B18" t="str">
            <v>UKR41</v>
          </cell>
          <cell r="C18">
            <v>9</v>
          </cell>
          <cell r="D18">
            <v>0</v>
          </cell>
          <cell r="E18">
            <v>0</v>
          </cell>
          <cell r="F18">
            <v>99</v>
          </cell>
          <cell r="G18">
            <v>9</v>
          </cell>
          <cell r="H18">
            <v>0.41875000000000001</v>
          </cell>
          <cell r="I18" t="str">
            <v/>
          </cell>
          <cell r="J18" t="str">
            <v>10:02:59.711</v>
          </cell>
          <cell r="K18" t="str">
            <v>4010</v>
          </cell>
          <cell r="L18" t="str">
            <v>0000</v>
          </cell>
          <cell r="M18" t="str">
            <v>5</v>
          </cell>
          <cell r="N18">
            <v>0</v>
          </cell>
          <cell r="O18" t="str">
            <v>10:42:56.568</v>
          </cell>
          <cell r="P18" t="str">
            <v>10:42:56.568</v>
          </cell>
          <cell r="Q18" t="str">
            <v>2396800</v>
          </cell>
          <cell r="R18" t="str">
            <v>2621800</v>
          </cell>
          <cell r="S18" t="str">
            <v>12</v>
          </cell>
          <cell r="T18" t="str">
            <v>12</v>
          </cell>
          <cell r="U18" t="str">
            <v>11</v>
          </cell>
          <cell r="V18" t="str">
            <v>11</v>
          </cell>
          <cell r="W18" t="str">
            <v>M G-SM</v>
          </cell>
          <cell r="X18">
            <v>1</v>
          </cell>
          <cell r="Y18" t="str">
            <v>+4:14.3</v>
          </cell>
          <cell r="Z18" t="str">
            <v>+4:14.3</v>
          </cell>
          <cell r="AA18" t="b">
            <v>1</v>
          </cell>
          <cell r="AB18">
            <v>0</v>
          </cell>
          <cell r="AC18">
            <v>0</v>
          </cell>
          <cell r="AD18"/>
          <cell r="AE18">
            <v>421000</v>
          </cell>
          <cell r="AF18">
            <v>667200</v>
          </cell>
          <cell r="AG18">
            <v>676000</v>
          </cell>
          <cell r="AH18" t="str">
            <v>1092800</v>
          </cell>
          <cell r="AI18" t="str">
            <v>1143300</v>
          </cell>
          <cell r="AJ18" t="str">
            <v>1150900</v>
          </cell>
          <cell r="AK18" t="str">
            <v>1577300</v>
          </cell>
          <cell r="AL18" t="str">
            <v>1677900</v>
          </cell>
          <cell r="AM18" t="str">
            <v>1686700</v>
          </cell>
          <cell r="AN18" t="str">
            <v>2124100</v>
          </cell>
          <cell r="AO18" t="str">
            <v>2173800</v>
          </cell>
          <cell r="AP18" t="str">
            <v>2181400</v>
          </cell>
          <cell r="AT18" t="str">
            <v>M G-SM</v>
          </cell>
          <cell r="AU18" t="str">
            <v>4</v>
          </cell>
          <cell r="AV18" t="str">
            <v>0</v>
          </cell>
          <cell r="AW18" t="str">
            <v>1</v>
          </cell>
          <cell r="AX18" t="str">
            <v>0</v>
          </cell>
          <cell r="AY18" t="str">
            <v>5</v>
          </cell>
          <cell r="AZ18" t="str">
            <v>11:16,0</v>
          </cell>
          <cell r="BA18" t="str">
            <v>11:16,0</v>
          </cell>
          <cell r="BB18" t="str">
            <v>01:06,2</v>
          </cell>
          <cell r="BC18" t="str">
            <v>07:01,0</v>
          </cell>
          <cell r="BD18" t="str">
            <v>03:00,0</v>
          </cell>
          <cell r="BE18" t="str">
            <v>19:10,9</v>
          </cell>
          <cell r="BF18" t="str">
            <v>07:54,9</v>
          </cell>
          <cell r="BG18" t="str">
            <v>00:50,5</v>
          </cell>
          <cell r="BH18" t="str">
            <v>06:56,8</v>
          </cell>
          <cell r="BI18" t="str">
            <v>00:00,0</v>
          </cell>
          <cell r="BJ18" t="str">
            <v>28:06,7</v>
          </cell>
          <cell r="BK18" t="str">
            <v>08:55,8</v>
          </cell>
          <cell r="BL18" t="str">
            <v>00:55,6</v>
          </cell>
          <cell r="BM18" t="str">
            <v>07:06,4</v>
          </cell>
          <cell r="BN18" t="str">
            <v>00:45,0</v>
          </cell>
          <cell r="BO18" t="str">
            <v>36:21,4</v>
          </cell>
          <cell r="BP18" t="str">
            <v>08:14,7</v>
          </cell>
          <cell r="BQ18" t="str">
            <v>00:49,7</v>
          </cell>
          <cell r="BR18" t="str">
            <v>07:17,4</v>
          </cell>
          <cell r="BS18" t="str">
            <v>00:00,0</v>
          </cell>
          <cell r="BT18" t="str">
            <v>43:41,8</v>
          </cell>
          <cell r="BU18" t="str">
            <v>07:20,4</v>
          </cell>
          <cell r="BV18" t="str">
            <v>07:20,4</v>
          </cell>
          <cell r="BW18">
            <v>222000</v>
          </cell>
          <cell r="BX18" t="str">
            <v>03:42,0</v>
          </cell>
          <cell r="BY18" t="str">
            <v>03:45,0</v>
          </cell>
          <cell r="BZ18" t="str">
            <v>39:56,8</v>
          </cell>
          <cell r="CA18" t="str">
            <v>00:43:41,8</v>
          </cell>
          <cell r="CB18"/>
          <cell r="CE18"/>
          <cell r="CF18"/>
        </row>
        <row r="19">
          <cell r="B19" t="str">
            <v>UKR42</v>
          </cell>
          <cell r="C19">
            <v>11</v>
          </cell>
          <cell r="D19">
            <v>0</v>
          </cell>
          <cell r="E19">
            <v>0</v>
          </cell>
          <cell r="F19">
            <v>99</v>
          </cell>
          <cell r="G19">
            <v>11</v>
          </cell>
          <cell r="H19">
            <v>0.41921296296296295</v>
          </cell>
          <cell r="I19" t="str">
            <v/>
          </cell>
          <cell r="J19" t="str">
            <v>10:03:39.925</v>
          </cell>
          <cell r="K19" t="str">
            <v>0020</v>
          </cell>
          <cell r="L19" t="str">
            <v>0000</v>
          </cell>
          <cell r="M19" t="str">
            <v>2</v>
          </cell>
          <cell r="N19">
            <v>0</v>
          </cell>
          <cell r="O19" t="str">
            <v>10:43:20.559</v>
          </cell>
          <cell r="P19" t="str">
            <v>10:43:20.559</v>
          </cell>
          <cell r="Q19" t="str">
            <v>2380600</v>
          </cell>
          <cell r="R19" t="str">
            <v>2470600</v>
          </cell>
          <cell r="S19" t="str">
            <v>7</v>
          </cell>
          <cell r="T19" t="str">
            <v>7</v>
          </cell>
          <cell r="U19" t="str">
            <v>7</v>
          </cell>
          <cell r="V19" t="str">
            <v>7</v>
          </cell>
          <cell r="W19" t="str">
            <v>M G-SM</v>
          </cell>
          <cell r="X19">
            <v>1</v>
          </cell>
          <cell r="Y19" t="str">
            <v>+1:43.1</v>
          </cell>
          <cell r="Z19" t="str">
            <v>+1:43.1</v>
          </cell>
          <cell r="AA19" t="b">
            <v>1</v>
          </cell>
          <cell r="AB19">
            <v>0</v>
          </cell>
          <cell r="AC19">
            <v>0</v>
          </cell>
          <cell r="AD19"/>
          <cell r="AE19">
            <v>425800</v>
          </cell>
          <cell r="AF19">
            <v>479300</v>
          </cell>
          <cell r="AG19">
            <v>488500</v>
          </cell>
          <cell r="AH19" t="str">
            <v>903100</v>
          </cell>
          <cell r="AI19" t="str">
            <v>954800</v>
          </cell>
          <cell r="AJ19" t="str">
            <v>963200</v>
          </cell>
          <cell r="AK19" t="str">
            <v>1385200</v>
          </cell>
          <cell r="AL19" t="str">
            <v>1538000</v>
          </cell>
          <cell r="AM19" t="str">
            <v>1547300</v>
          </cell>
          <cell r="AN19" t="str">
            <v>1976800</v>
          </cell>
          <cell r="AO19" t="str">
            <v>2028500</v>
          </cell>
          <cell r="AP19" t="str">
            <v>2037200</v>
          </cell>
          <cell r="AT19" t="str">
            <v>M G-SM</v>
          </cell>
          <cell r="AU19" t="str">
            <v>0</v>
          </cell>
          <cell r="AV19" t="str">
            <v>0</v>
          </cell>
          <cell r="AW19" t="str">
            <v>2</v>
          </cell>
          <cell r="AX19" t="str">
            <v>0</v>
          </cell>
          <cell r="AY19" t="str">
            <v>2</v>
          </cell>
          <cell r="AZ19" t="str">
            <v>08:08,5</v>
          </cell>
          <cell r="BA19" t="str">
            <v>08:08,5</v>
          </cell>
          <cell r="BB19" t="str">
            <v>00:53,5</v>
          </cell>
          <cell r="BC19" t="str">
            <v>07:05,8</v>
          </cell>
          <cell r="BD19" t="str">
            <v>00:00,0</v>
          </cell>
          <cell r="BE19" t="str">
            <v>16:03,2</v>
          </cell>
          <cell r="BF19" t="str">
            <v>07:54,7</v>
          </cell>
          <cell r="BG19" t="str">
            <v>00:51,7</v>
          </cell>
          <cell r="BH19" t="str">
            <v>06:54,6</v>
          </cell>
          <cell r="BI19" t="str">
            <v>00:00,0</v>
          </cell>
          <cell r="BJ19" t="str">
            <v>25:47,3</v>
          </cell>
          <cell r="BK19" t="str">
            <v>09:44,1</v>
          </cell>
          <cell r="BL19" t="str">
            <v>01:02,8</v>
          </cell>
          <cell r="BM19" t="str">
            <v>07:02,0</v>
          </cell>
          <cell r="BN19" t="str">
            <v>01:30,0</v>
          </cell>
          <cell r="BO19" t="str">
            <v>33:57,2</v>
          </cell>
          <cell r="BP19" t="str">
            <v>08:09,9</v>
          </cell>
          <cell r="BQ19" t="str">
            <v>00:51,7</v>
          </cell>
          <cell r="BR19" t="str">
            <v>07:09,5</v>
          </cell>
          <cell r="BS19" t="str">
            <v>00:00,0</v>
          </cell>
          <cell r="BT19" t="str">
            <v>41:10,6</v>
          </cell>
          <cell r="BU19" t="str">
            <v>07:13,4</v>
          </cell>
          <cell r="BV19" t="str">
            <v>07:13,4</v>
          </cell>
          <cell r="BW19">
            <v>219700</v>
          </cell>
          <cell r="BX19" t="str">
            <v>03:39,7</v>
          </cell>
          <cell r="BY19" t="str">
            <v>01:30,0</v>
          </cell>
          <cell r="BZ19" t="str">
            <v>39:40,6</v>
          </cell>
          <cell r="CA19" t="str">
            <v>00:41:10,6</v>
          </cell>
          <cell r="CB19"/>
          <cell r="CE19"/>
          <cell r="CF19"/>
        </row>
        <row r="20">
          <cell r="B20" t="str">
            <v>UKR43</v>
          </cell>
          <cell r="C20">
            <v>16</v>
          </cell>
          <cell r="D20">
            <v>0</v>
          </cell>
          <cell r="E20">
            <v>0</v>
          </cell>
          <cell r="F20">
            <v>99</v>
          </cell>
          <cell r="G20">
            <v>16</v>
          </cell>
          <cell r="H20">
            <v>0.42037037037037039</v>
          </cell>
          <cell r="I20" t="str">
            <v/>
          </cell>
          <cell r="J20" t="str">
            <v>10:05:20.400</v>
          </cell>
          <cell r="K20" t="str">
            <v>0000</v>
          </cell>
          <cell r="L20" t="str">
            <v>0000</v>
          </cell>
          <cell r="M20" t="str">
            <v>0</v>
          </cell>
          <cell r="N20">
            <v>0</v>
          </cell>
          <cell r="O20" t="str">
            <v>10:45:45.962</v>
          </cell>
          <cell r="P20" t="str">
            <v>10:45:45.962</v>
          </cell>
          <cell r="Q20" t="str">
            <v>2425500</v>
          </cell>
          <cell r="R20" t="str">
            <v>2425500</v>
          </cell>
          <cell r="S20" t="str">
            <v>6</v>
          </cell>
          <cell r="T20" t="str">
            <v>6</v>
          </cell>
          <cell r="U20" t="str">
            <v>6</v>
          </cell>
          <cell r="V20" t="str">
            <v>6</v>
          </cell>
          <cell r="W20" t="str">
            <v>M G-SM</v>
          </cell>
          <cell r="X20">
            <v>1</v>
          </cell>
          <cell r="Y20" t="str">
            <v>+58.0</v>
          </cell>
          <cell r="Z20" t="str">
            <v>+58.0</v>
          </cell>
          <cell r="AA20" t="b">
            <v>1</v>
          </cell>
          <cell r="AB20">
            <v>0</v>
          </cell>
          <cell r="AC20">
            <v>0</v>
          </cell>
          <cell r="AD20"/>
          <cell r="AE20">
            <v>440800</v>
          </cell>
          <cell r="AF20">
            <v>494700</v>
          </cell>
          <cell r="AG20">
            <v>503900</v>
          </cell>
          <cell r="AH20" t="str">
            <v>928200</v>
          </cell>
          <cell r="AI20" t="str">
            <v>983800</v>
          </cell>
          <cell r="AJ20" t="str">
            <v>992000</v>
          </cell>
          <cell r="AK20" t="str">
            <v>1421100</v>
          </cell>
          <cell r="AL20" t="str">
            <v>1481100</v>
          </cell>
          <cell r="AM20" t="str">
            <v>1490400</v>
          </cell>
          <cell r="AN20" t="str">
            <v>1933400</v>
          </cell>
          <cell r="AO20" t="str">
            <v>1993400</v>
          </cell>
          <cell r="AP20" t="str">
            <v>2001700</v>
          </cell>
          <cell r="AT20" t="str">
            <v>M G-SM</v>
          </cell>
          <cell r="AU20" t="str">
            <v>0</v>
          </cell>
          <cell r="AV20" t="str">
            <v>0</v>
          </cell>
          <cell r="AW20" t="str">
            <v>0</v>
          </cell>
          <cell r="AX20" t="str">
            <v>0</v>
          </cell>
          <cell r="AY20" t="str">
            <v>0</v>
          </cell>
          <cell r="AZ20" t="str">
            <v>08:23,9</v>
          </cell>
          <cell r="BA20" t="str">
            <v>08:23,9</v>
          </cell>
          <cell r="BB20" t="str">
            <v>00:53,9</v>
          </cell>
          <cell r="BC20" t="str">
            <v>07:20,8</v>
          </cell>
          <cell r="BD20" t="str">
            <v>00:00,0</v>
          </cell>
          <cell r="BE20" t="str">
            <v>16:32,0</v>
          </cell>
          <cell r="BF20" t="str">
            <v>08:08,1</v>
          </cell>
          <cell r="BG20" t="str">
            <v>00:55,6</v>
          </cell>
          <cell r="BH20" t="str">
            <v>07:04,3</v>
          </cell>
          <cell r="BI20" t="str">
            <v>00:00,0</v>
          </cell>
          <cell r="BJ20" t="str">
            <v>24:50,4</v>
          </cell>
          <cell r="BK20" t="str">
            <v>08:18,4</v>
          </cell>
          <cell r="BL20" t="str">
            <v>01:00,0</v>
          </cell>
          <cell r="BM20" t="str">
            <v>07:09,1</v>
          </cell>
          <cell r="BN20" t="str">
            <v>00:00,0</v>
          </cell>
          <cell r="BO20" t="str">
            <v>33:21,7</v>
          </cell>
          <cell r="BP20" t="str">
            <v>08:31,3</v>
          </cell>
          <cell r="BQ20" t="str">
            <v>01:00,0</v>
          </cell>
          <cell r="BR20" t="str">
            <v>07:23,0</v>
          </cell>
          <cell r="BS20" t="str">
            <v>00:00,0</v>
          </cell>
          <cell r="BT20" t="str">
            <v>40:25,5</v>
          </cell>
          <cell r="BU20" t="str">
            <v>07:03,8</v>
          </cell>
          <cell r="BV20" t="str">
            <v>07:03,8</v>
          </cell>
          <cell r="BW20">
            <v>229500</v>
          </cell>
          <cell r="BX20" t="str">
            <v>03:49,5</v>
          </cell>
          <cell r="BY20" t="str">
            <v>00:00,0</v>
          </cell>
          <cell r="BZ20" t="str">
            <v>40:25,5</v>
          </cell>
          <cell r="CA20" t="str">
            <v>00:40:25,5</v>
          </cell>
          <cell r="CB20"/>
          <cell r="CE20"/>
          <cell r="CF20"/>
        </row>
        <row r="21">
          <cell r="B21" t="str">
            <v>400100718</v>
          </cell>
          <cell r="C21">
            <v>2</v>
          </cell>
          <cell r="D21">
            <v>0</v>
          </cell>
          <cell r="E21">
            <v>0</v>
          </cell>
          <cell r="F21">
            <v>99</v>
          </cell>
          <cell r="G21">
            <v>21</v>
          </cell>
          <cell r="H21">
            <v>0.42152777777777778</v>
          </cell>
          <cell r="I21" t="str">
            <v/>
          </cell>
          <cell r="J21" t="str">
            <v>10:06:59.330</v>
          </cell>
          <cell r="K21" t="str">
            <v>2001</v>
          </cell>
          <cell r="L21" t="str">
            <v>0000</v>
          </cell>
          <cell r="M21" t="str">
            <v>3</v>
          </cell>
          <cell r="N21">
            <v>0</v>
          </cell>
          <cell r="O21" t="str">
            <v>10:43:54.886</v>
          </cell>
          <cell r="P21" t="str">
            <v>10:43:54.886</v>
          </cell>
          <cell r="Q21" t="str">
            <v>2215500</v>
          </cell>
          <cell r="R21" t="str">
            <v>2350500</v>
          </cell>
          <cell r="S21" t="str">
            <v>23</v>
          </cell>
          <cell r="T21" t="str">
            <v>23</v>
          </cell>
          <cell r="U21" t="str">
            <v>7</v>
          </cell>
          <cell r="V21" t="str">
            <v>7</v>
          </cell>
          <cell r="W21" t="str">
            <v>M J22M</v>
          </cell>
          <cell r="X21">
            <v>0</v>
          </cell>
          <cell r="Y21" t="str">
            <v>+5:32.8</v>
          </cell>
          <cell r="Z21" t="str">
            <v>+2:29.1</v>
          </cell>
          <cell r="AA21" t="b">
            <v>1</v>
          </cell>
          <cell r="AB21">
            <v>0</v>
          </cell>
          <cell r="AC21">
            <v>0</v>
          </cell>
          <cell r="AD21"/>
          <cell r="AE21">
            <v>378800</v>
          </cell>
          <cell r="AF21">
            <v>532900</v>
          </cell>
          <cell r="AG21">
            <v>542500</v>
          </cell>
          <cell r="AH21" t="str">
            <v>918300</v>
          </cell>
          <cell r="AI21" t="str">
            <v>974100</v>
          </cell>
          <cell r="AJ21" t="str">
            <v>982500</v>
          </cell>
          <cell r="AK21" t="str">
            <v>1369800</v>
          </cell>
          <cell r="AL21" t="str">
            <v>1435400</v>
          </cell>
          <cell r="AM21" t="str">
            <v>1445100</v>
          </cell>
          <cell r="AN21" t="str">
            <v>1840300</v>
          </cell>
          <cell r="AO21" t="str">
            <v>1941900</v>
          </cell>
          <cell r="AP21" t="str">
            <v>1950500</v>
          </cell>
          <cell r="AT21" t="str">
            <v>M J22M</v>
          </cell>
          <cell r="AU21" t="str">
            <v>2</v>
          </cell>
          <cell r="AV21" t="str">
            <v>0</v>
          </cell>
          <cell r="AW21" t="str">
            <v>0</v>
          </cell>
          <cell r="AX21" t="str">
            <v>1</v>
          </cell>
          <cell r="AY21" t="str">
            <v>3</v>
          </cell>
          <cell r="AZ21" t="str">
            <v>09:02,5</v>
          </cell>
          <cell r="BA21" t="str">
            <v>09:02,5</v>
          </cell>
          <cell r="BB21" t="str">
            <v>01:04,1</v>
          </cell>
          <cell r="BC21" t="str">
            <v>06:18,8</v>
          </cell>
          <cell r="BD21" t="str">
            <v>01:30,0</v>
          </cell>
          <cell r="BE21" t="str">
            <v>16:22,5</v>
          </cell>
          <cell r="BF21" t="str">
            <v>07:20,0</v>
          </cell>
          <cell r="BG21" t="str">
            <v>00:55,8</v>
          </cell>
          <cell r="BH21" t="str">
            <v>06:15,8</v>
          </cell>
          <cell r="BI21" t="str">
            <v>00:00,0</v>
          </cell>
          <cell r="BJ21" t="str">
            <v>24:05,1</v>
          </cell>
          <cell r="BK21" t="str">
            <v>07:42,6</v>
          </cell>
          <cell r="BL21" t="str">
            <v>01:05,6</v>
          </cell>
          <cell r="BM21" t="str">
            <v>06:27,3</v>
          </cell>
          <cell r="BN21" t="str">
            <v>00:00,0</v>
          </cell>
          <cell r="BO21" t="str">
            <v>32:30,5</v>
          </cell>
          <cell r="BP21" t="str">
            <v>08:25,4</v>
          </cell>
          <cell r="BQ21" t="str">
            <v>00:56,6</v>
          </cell>
          <cell r="BR21" t="str">
            <v>06:35,2</v>
          </cell>
          <cell r="BS21" t="str">
            <v>00:45,0</v>
          </cell>
          <cell r="BT21" t="str">
            <v>39:10,5</v>
          </cell>
          <cell r="BU21" t="str">
            <v>06:40,0</v>
          </cell>
          <cell r="BV21" t="str">
            <v>06:40,0</v>
          </cell>
          <cell r="BW21">
            <v>242100</v>
          </cell>
          <cell r="BX21" t="str">
            <v>04:02,1</v>
          </cell>
          <cell r="BY21" t="str">
            <v>02:15,0</v>
          </cell>
          <cell r="BZ21" t="str">
            <v>36:55,5</v>
          </cell>
          <cell r="CA21" t="str">
            <v>00:39:10,5</v>
          </cell>
          <cell r="CB21"/>
          <cell r="CD21"/>
        </row>
        <row r="22">
          <cell r="B22" t="str">
            <v>401200280</v>
          </cell>
          <cell r="C22">
            <v>3</v>
          </cell>
          <cell r="D22">
            <v>0</v>
          </cell>
          <cell r="E22">
            <v>0</v>
          </cell>
          <cell r="F22">
            <v>99</v>
          </cell>
          <cell r="G22">
            <v>22</v>
          </cell>
          <cell r="H22">
            <v>0.42175925925925928</v>
          </cell>
          <cell r="I22" t="str">
            <v/>
          </cell>
          <cell r="J22" t="str">
            <v>10:07:19.424</v>
          </cell>
          <cell r="K22" t="str">
            <v>1121</v>
          </cell>
          <cell r="L22" t="str">
            <v>0000</v>
          </cell>
          <cell r="M22" t="str">
            <v>5</v>
          </cell>
          <cell r="N22">
            <v>0</v>
          </cell>
          <cell r="O22" t="str">
            <v>10:40:57.378</v>
          </cell>
          <cell r="P22" t="str">
            <v>10:40:57.378</v>
          </cell>
          <cell r="Q22" t="str">
            <v>2017900</v>
          </cell>
          <cell r="R22" t="str">
            <v>2242900</v>
          </cell>
          <cell r="S22" t="str">
            <v>10</v>
          </cell>
          <cell r="T22" t="str">
            <v>10</v>
          </cell>
          <cell r="U22" t="str">
            <v>3</v>
          </cell>
          <cell r="V22" t="str">
            <v>3</v>
          </cell>
          <cell r="W22" t="str">
            <v>M J22M</v>
          </cell>
          <cell r="X22">
            <v>0</v>
          </cell>
          <cell r="Y22" t="str">
            <v>+3:45.2</v>
          </cell>
          <cell r="Z22" t="str">
            <v>+41.5</v>
          </cell>
          <cell r="AA22" t="b">
            <v>1</v>
          </cell>
          <cell r="AB22">
            <v>0</v>
          </cell>
          <cell r="AC22">
            <v>0</v>
          </cell>
          <cell r="AD22"/>
          <cell r="AE22">
            <v>355700</v>
          </cell>
          <cell r="AF22">
            <v>460100</v>
          </cell>
          <cell r="AG22">
            <v>469400</v>
          </cell>
          <cell r="AH22" t="str">
            <v>817700</v>
          </cell>
          <cell r="AI22" t="str">
            <v>914800</v>
          </cell>
          <cell r="AJ22" t="str">
            <v>922400</v>
          </cell>
          <cell r="AK22" t="str">
            <v>1275300</v>
          </cell>
          <cell r="AL22" t="str">
            <v>1423500</v>
          </cell>
          <cell r="AM22" t="str">
            <v>1432900</v>
          </cell>
          <cell r="AN22" t="str">
            <v>1788800</v>
          </cell>
          <cell r="AO22" t="str">
            <v>1882900</v>
          </cell>
          <cell r="AP22" t="str">
            <v>1891500</v>
          </cell>
          <cell r="AT22" t="str">
            <v>M J22M</v>
          </cell>
          <cell r="AU22" t="str">
            <v>1</v>
          </cell>
          <cell r="AV22" t="str">
            <v>1</v>
          </cell>
          <cell r="AW22" t="str">
            <v>2</v>
          </cell>
          <cell r="AX22" t="str">
            <v>1</v>
          </cell>
          <cell r="AY22" t="str">
            <v>5</v>
          </cell>
          <cell r="AZ22" t="str">
            <v>07:49,4</v>
          </cell>
          <cell r="BA22" t="str">
            <v>07:49,4</v>
          </cell>
          <cell r="BB22" t="str">
            <v>00:59,4</v>
          </cell>
          <cell r="BC22" t="str">
            <v>05:55,7</v>
          </cell>
          <cell r="BD22" t="str">
            <v>00:45,0</v>
          </cell>
          <cell r="BE22" t="str">
            <v>15:22,4</v>
          </cell>
          <cell r="BF22" t="str">
            <v>07:33,0</v>
          </cell>
          <cell r="BG22" t="str">
            <v>00:52,1</v>
          </cell>
          <cell r="BH22" t="str">
            <v>05:48,3</v>
          </cell>
          <cell r="BI22" t="str">
            <v>00:45,0</v>
          </cell>
          <cell r="BJ22" t="str">
            <v>23:52,9</v>
          </cell>
          <cell r="BK22" t="str">
            <v>08:30,5</v>
          </cell>
          <cell r="BL22" t="str">
            <v>00:58,2</v>
          </cell>
          <cell r="BM22" t="str">
            <v>05:52,9</v>
          </cell>
          <cell r="BN22" t="str">
            <v>01:30,0</v>
          </cell>
          <cell r="BO22" t="str">
            <v>31:31,5</v>
          </cell>
          <cell r="BP22" t="str">
            <v>07:38,6</v>
          </cell>
          <cell r="BQ22" t="str">
            <v>00:49,1</v>
          </cell>
          <cell r="BR22" t="str">
            <v>05:55,9</v>
          </cell>
          <cell r="BS22" t="str">
            <v>00:45,0</v>
          </cell>
          <cell r="BT22" t="str">
            <v>37:22,9</v>
          </cell>
          <cell r="BU22" t="str">
            <v>05:51,4</v>
          </cell>
          <cell r="BV22" t="str">
            <v>05:51,4</v>
          </cell>
          <cell r="BW22">
            <v>218800</v>
          </cell>
          <cell r="BX22" t="str">
            <v>03:38,8</v>
          </cell>
          <cell r="BY22" t="str">
            <v>03:45,0</v>
          </cell>
          <cell r="BZ22" t="str">
            <v>33:37,9</v>
          </cell>
          <cell r="CA22" t="str">
            <v>00:37:22,9</v>
          </cell>
          <cell r="CB22"/>
          <cell r="CD22"/>
        </row>
        <row r="23">
          <cell r="B23" t="str">
            <v>402200712</v>
          </cell>
          <cell r="C23">
            <v>11</v>
          </cell>
          <cell r="D23">
            <v>0</v>
          </cell>
          <cell r="E23">
            <v>0</v>
          </cell>
          <cell r="F23">
            <v>99</v>
          </cell>
          <cell r="G23">
            <v>30</v>
          </cell>
          <cell r="H23">
            <v>0.4236111111111111</v>
          </cell>
          <cell r="I23" t="str">
            <v/>
          </cell>
          <cell r="J23" t="str">
            <v>10:09:59.698</v>
          </cell>
          <cell r="K23" t="str">
            <v>0210</v>
          </cell>
          <cell r="L23" t="str">
            <v>0000</v>
          </cell>
          <cell r="M23" t="str">
            <v>3</v>
          </cell>
          <cell r="N23">
            <v>0</v>
          </cell>
          <cell r="O23" t="str">
            <v>10:44:26.176</v>
          </cell>
          <cell r="P23" t="str">
            <v>10:44:26.176</v>
          </cell>
          <cell r="Q23" t="str">
            <v>2066400</v>
          </cell>
          <cell r="R23" t="str">
            <v>2201400</v>
          </cell>
          <cell r="S23" t="str">
            <v>6</v>
          </cell>
          <cell r="T23" t="str">
            <v>6</v>
          </cell>
          <cell r="U23" t="str">
            <v>1</v>
          </cell>
          <cell r="V23" t="str">
            <v>1</v>
          </cell>
          <cell r="W23" t="str">
            <v>M J22M</v>
          </cell>
          <cell r="X23">
            <v>0</v>
          </cell>
          <cell r="Y23" t="str">
            <v>+3:03.7</v>
          </cell>
          <cell r="Z23" t="str">
            <v/>
          </cell>
          <cell r="AA23" t="b">
            <v>1</v>
          </cell>
          <cell r="AB23">
            <v>0</v>
          </cell>
          <cell r="AC23">
            <v>0</v>
          </cell>
          <cell r="AD23"/>
          <cell r="AE23">
            <v>366800</v>
          </cell>
          <cell r="AF23">
            <v>426400</v>
          </cell>
          <cell r="AG23">
            <v>435700</v>
          </cell>
          <cell r="AH23" t="str">
            <v>791300</v>
          </cell>
          <cell r="AI23" t="str">
            <v>938000</v>
          </cell>
          <cell r="AJ23" t="str">
            <v>946000</v>
          </cell>
          <cell r="AK23" t="str">
            <v>1305500</v>
          </cell>
          <cell r="AL23" t="str">
            <v>1409400</v>
          </cell>
          <cell r="AM23" t="str">
            <v>1419000</v>
          </cell>
          <cell r="AN23" t="str">
            <v>1776700</v>
          </cell>
          <cell r="AO23" t="str">
            <v>1833800</v>
          </cell>
          <cell r="AP23" t="str">
            <v>1841800</v>
          </cell>
          <cell r="AT23" t="str">
            <v>M J22M</v>
          </cell>
          <cell r="AU23" t="str">
            <v>0</v>
          </cell>
          <cell r="AV23" t="str">
            <v>2</v>
          </cell>
          <cell r="AW23" t="str">
            <v>1</v>
          </cell>
          <cell r="AX23" t="str">
            <v>0</v>
          </cell>
          <cell r="AY23" t="str">
            <v>3</v>
          </cell>
          <cell r="AZ23" t="str">
            <v>07:15,7</v>
          </cell>
          <cell r="BA23" t="str">
            <v>07:15,7</v>
          </cell>
          <cell r="BB23" t="str">
            <v>00:59,6</v>
          </cell>
          <cell r="BC23" t="str">
            <v>06:06,8</v>
          </cell>
          <cell r="BD23" t="str">
            <v>00:00,0</v>
          </cell>
          <cell r="BE23" t="str">
            <v>15:46,0</v>
          </cell>
          <cell r="BF23" t="str">
            <v>08:30,3</v>
          </cell>
          <cell r="BG23" t="str">
            <v>00:56,7</v>
          </cell>
          <cell r="BH23" t="str">
            <v>05:55,6</v>
          </cell>
          <cell r="BI23" t="str">
            <v>01:30,0</v>
          </cell>
          <cell r="BJ23" t="str">
            <v>23:39,0</v>
          </cell>
          <cell r="BK23" t="str">
            <v>07:53,0</v>
          </cell>
          <cell r="BL23" t="str">
            <v>00:58,9</v>
          </cell>
          <cell r="BM23" t="str">
            <v>05:59,5</v>
          </cell>
          <cell r="BN23" t="str">
            <v>00:45,0</v>
          </cell>
          <cell r="BO23" t="str">
            <v>30:41,8</v>
          </cell>
          <cell r="BP23" t="str">
            <v>07:02,8</v>
          </cell>
          <cell r="BQ23" t="str">
            <v>00:57,1</v>
          </cell>
          <cell r="BR23" t="str">
            <v>05:57,7</v>
          </cell>
          <cell r="BS23" t="str">
            <v>00:00,0</v>
          </cell>
          <cell r="BT23" t="str">
            <v>36:41,4</v>
          </cell>
          <cell r="BU23" t="str">
            <v>05:59,6</v>
          </cell>
          <cell r="BV23" t="str">
            <v>05:59,6</v>
          </cell>
          <cell r="BW23">
            <v>232300</v>
          </cell>
          <cell r="BX23" t="str">
            <v>03:52,3</v>
          </cell>
          <cell r="BY23" t="str">
            <v>02:15,0</v>
          </cell>
          <cell r="BZ23" t="str">
            <v>34:26,4</v>
          </cell>
          <cell r="CA23" t="str">
            <v>00:36:41,4</v>
          </cell>
          <cell r="CB23"/>
          <cell r="CE23"/>
          <cell r="CF23"/>
        </row>
        <row r="24">
          <cell r="B24" t="str">
            <v>606015152</v>
          </cell>
          <cell r="C24">
            <v>4</v>
          </cell>
          <cell r="D24">
            <v>0</v>
          </cell>
          <cell r="E24">
            <v>0</v>
          </cell>
          <cell r="F24">
            <v>99</v>
          </cell>
          <cell r="G24">
            <v>23</v>
          </cell>
          <cell r="H24">
            <v>0.42199074074074072</v>
          </cell>
          <cell r="I24" t="str">
            <v/>
          </cell>
          <cell r="J24" t="str">
            <v>10:07:38.951</v>
          </cell>
          <cell r="K24" t="str">
            <v>1242</v>
          </cell>
          <cell r="L24" t="str">
            <v>0000</v>
          </cell>
          <cell r="M24" t="str">
            <v>9</v>
          </cell>
          <cell r="N24">
            <v>0</v>
          </cell>
          <cell r="O24" t="str">
            <v>10:45:26.376</v>
          </cell>
          <cell r="P24" t="str">
            <v>10:45:26.376</v>
          </cell>
          <cell r="Q24" t="str">
            <v>2267400</v>
          </cell>
          <cell r="R24" t="str">
            <v>2672400</v>
          </cell>
          <cell r="S24" t="str">
            <v>48</v>
          </cell>
          <cell r="T24" t="str">
            <v>48</v>
          </cell>
          <cell r="U24" t="str">
            <v>11</v>
          </cell>
          <cell r="V24" t="str">
            <v>11</v>
          </cell>
          <cell r="W24" t="str">
            <v>M J22M</v>
          </cell>
          <cell r="X24">
            <v>0</v>
          </cell>
          <cell r="Y24" t="str">
            <v>+10:54.7</v>
          </cell>
          <cell r="Z24" t="str">
            <v>+7:51.0</v>
          </cell>
          <cell r="AA24" t="b">
            <v>1</v>
          </cell>
          <cell r="AB24">
            <v>0</v>
          </cell>
          <cell r="AC24">
            <v>0</v>
          </cell>
          <cell r="AD24"/>
          <cell r="AE24">
            <v>395800</v>
          </cell>
          <cell r="AF24">
            <v>501500</v>
          </cell>
          <cell r="AG24">
            <v>511400</v>
          </cell>
          <cell r="AH24" t="str">
            <v>896300</v>
          </cell>
          <cell r="AI24" t="str">
            <v>1047000</v>
          </cell>
          <cell r="AJ24" t="str">
            <v>1055500</v>
          </cell>
          <cell r="AK24" t="str">
            <v>1451800</v>
          </cell>
          <cell r="AL24" t="str">
            <v>1702100</v>
          </cell>
          <cell r="AM24" t="str">
            <v>1713600</v>
          </cell>
          <cell r="AN24" t="str">
            <v>2111700</v>
          </cell>
          <cell r="AO24" t="str">
            <v>2268000</v>
          </cell>
          <cell r="AP24" t="str">
            <v>2276600</v>
          </cell>
          <cell r="AT24" t="str">
            <v>M J22M</v>
          </cell>
          <cell r="AU24" t="str">
            <v>1</v>
          </cell>
          <cell r="AV24" t="str">
            <v>2</v>
          </cell>
          <cell r="AW24" t="str">
            <v>4</v>
          </cell>
          <cell r="AX24" t="str">
            <v>2</v>
          </cell>
          <cell r="AY24" t="str">
            <v>9</v>
          </cell>
          <cell r="AZ24" t="str">
            <v>08:31,4</v>
          </cell>
          <cell r="BA24" t="str">
            <v>08:31,4</v>
          </cell>
          <cell r="BB24" t="str">
            <v>01:00,7</v>
          </cell>
          <cell r="BC24" t="str">
            <v>06:35,8</v>
          </cell>
          <cell r="BD24" t="str">
            <v>00:45,0</v>
          </cell>
          <cell r="BE24" t="str">
            <v>17:35,5</v>
          </cell>
          <cell r="BF24" t="str">
            <v>09:04,1</v>
          </cell>
          <cell r="BG24" t="str">
            <v>01:00,7</v>
          </cell>
          <cell r="BH24" t="str">
            <v>06:24,9</v>
          </cell>
          <cell r="BI24" t="str">
            <v>01:30,0</v>
          </cell>
          <cell r="BJ24" t="str">
            <v>28:33,6</v>
          </cell>
          <cell r="BK24" t="str">
            <v>10:58,1</v>
          </cell>
          <cell r="BL24" t="str">
            <v>01:10,3</v>
          </cell>
          <cell r="BM24" t="str">
            <v>06:36,3</v>
          </cell>
          <cell r="BN24" t="str">
            <v>03:00,0</v>
          </cell>
          <cell r="BO24" t="str">
            <v>37:56,6</v>
          </cell>
          <cell r="BP24" t="str">
            <v>09:23,0</v>
          </cell>
          <cell r="BQ24" t="str">
            <v>01:06,3</v>
          </cell>
          <cell r="BR24" t="str">
            <v>06:38,1</v>
          </cell>
          <cell r="BS24" t="str">
            <v>01:30,0</v>
          </cell>
          <cell r="BT24" t="str">
            <v>44:32,4</v>
          </cell>
          <cell r="BU24" t="str">
            <v>06:35,8</v>
          </cell>
          <cell r="BV24" t="str">
            <v>06:35,8</v>
          </cell>
          <cell r="BW24">
            <v>258000</v>
          </cell>
          <cell r="BX24" t="str">
            <v>04:18,0</v>
          </cell>
          <cell r="BY24" t="str">
            <v>06:45,0</v>
          </cell>
          <cell r="BZ24" t="str">
            <v>37:47,4</v>
          </cell>
          <cell r="CA24" t="str">
            <v>00:44:32,4</v>
          </cell>
          <cell r="CB24"/>
          <cell r="CE24"/>
          <cell r="CF24"/>
        </row>
        <row r="25">
          <cell r="B25" t="str">
            <v>606017239</v>
          </cell>
          <cell r="C25">
            <v>5</v>
          </cell>
          <cell r="D25">
            <v>0</v>
          </cell>
          <cell r="E25">
            <v>0</v>
          </cell>
          <cell r="F25">
            <v>99</v>
          </cell>
          <cell r="G25">
            <v>24</v>
          </cell>
          <cell r="H25">
            <v>0.42222222222222222</v>
          </cell>
          <cell r="I25" t="str">
            <v/>
          </cell>
          <cell r="J25" t="str">
            <v>10:08:00.125</v>
          </cell>
          <cell r="K25" t="str">
            <v>2111</v>
          </cell>
          <cell r="L25" t="str">
            <v>0000</v>
          </cell>
          <cell r="M25" t="str">
            <v>5</v>
          </cell>
          <cell r="N25">
            <v>0</v>
          </cell>
          <cell r="O25" t="str">
            <v>10:41:50.643</v>
          </cell>
          <cell r="P25" t="str">
            <v>10:41:50.643</v>
          </cell>
          <cell r="Q25" t="str">
            <v>2030500</v>
          </cell>
          <cell r="R25" t="str">
            <v>2255500</v>
          </cell>
          <cell r="S25" t="str">
            <v>11</v>
          </cell>
          <cell r="T25" t="str">
            <v>11</v>
          </cell>
          <cell r="U25" t="str">
            <v>4</v>
          </cell>
          <cell r="V25" t="str">
            <v>4</v>
          </cell>
          <cell r="W25" t="str">
            <v>M J22M</v>
          </cell>
          <cell r="X25">
            <v>0</v>
          </cell>
          <cell r="Y25" t="str">
            <v>+3:57.8</v>
          </cell>
          <cell r="Z25" t="str">
            <v>+54.1</v>
          </cell>
          <cell r="AA25" t="b">
            <v>1</v>
          </cell>
          <cell r="AB25">
            <v>0</v>
          </cell>
          <cell r="AC25">
            <v>0</v>
          </cell>
          <cell r="AD25"/>
          <cell r="AE25">
            <v>365000</v>
          </cell>
          <cell r="AF25">
            <v>518200</v>
          </cell>
          <cell r="AG25">
            <v>527300</v>
          </cell>
          <cell r="AH25" t="str">
            <v>877000</v>
          </cell>
          <cell r="AI25" t="str">
            <v>973100</v>
          </cell>
          <cell r="AJ25" t="str">
            <v>980500</v>
          </cell>
          <cell r="AK25" t="str">
            <v>1329300</v>
          </cell>
          <cell r="AL25" t="str">
            <v>1434800</v>
          </cell>
          <cell r="AM25" t="str">
            <v>1444000</v>
          </cell>
          <cell r="AN25" t="str">
            <v>1802800</v>
          </cell>
          <cell r="AO25" t="str">
            <v>1898900</v>
          </cell>
          <cell r="AP25" t="str">
            <v>1906600</v>
          </cell>
          <cell r="AT25" t="str">
            <v>M J22M</v>
          </cell>
          <cell r="AU25" t="str">
            <v>2</v>
          </cell>
          <cell r="AV25" t="str">
            <v>1</v>
          </cell>
          <cell r="AW25" t="str">
            <v>1</v>
          </cell>
          <cell r="AX25" t="str">
            <v>1</v>
          </cell>
          <cell r="AY25" t="str">
            <v>5</v>
          </cell>
          <cell r="AZ25" t="str">
            <v>08:47,3</v>
          </cell>
          <cell r="BA25" t="str">
            <v>08:47,3</v>
          </cell>
          <cell r="BB25" t="str">
            <v>01:03,2</v>
          </cell>
          <cell r="BC25" t="str">
            <v>06:05,0</v>
          </cell>
          <cell r="BD25" t="str">
            <v>01:30,0</v>
          </cell>
          <cell r="BE25" t="str">
            <v>16:20,5</v>
          </cell>
          <cell r="BF25" t="str">
            <v>07:33,2</v>
          </cell>
          <cell r="BG25" t="str">
            <v>00:51,1</v>
          </cell>
          <cell r="BH25" t="str">
            <v>05:49,7</v>
          </cell>
          <cell r="BI25" t="str">
            <v>00:45,0</v>
          </cell>
          <cell r="BJ25" t="str">
            <v>24:04,0</v>
          </cell>
          <cell r="BK25" t="str">
            <v>07:43,5</v>
          </cell>
          <cell r="BL25" t="str">
            <v>01:00,5</v>
          </cell>
          <cell r="BM25" t="str">
            <v>05:48,8</v>
          </cell>
          <cell r="BN25" t="str">
            <v>00:45,0</v>
          </cell>
          <cell r="BO25" t="str">
            <v>31:46,6</v>
          </cell>
          <cell r="BP25" t="str">
            <v>07:42,6</v>
          </cell>
          <cell r="BQ25" t="str">
            <v>00:51,1</v>
          </cell>
          <cell r="BR25" t="str">
            <v>05:58,8</v>
          </cell>
          <cell r="BS25" t="str">
            <v>00:45,0</v>
          </cell>
          <cell r="BT25" t="str">
            <v>37:35,5</v>
          </cell>
          <cell r="BU25" t="str">
            <v>05:48,9</v>
          </cell>
          <cell r="BV25" t="str">
            <v>05:48,9</v>
          </cell>
          <cell r="BW25">
            <v>225900</v>
          </cell>
          <cell r="BX25" t="str">
            <v>03:45,9</v>
          </cell>
          <cell r="BY25" t="str">
            <v>03:45,0</v>
          </cell>
          <cell r="BZ25" t="str">
            <v>33:50,5</v>
          </cell>
          <cell r="CA25" t="str">
            <v>00:37:35,5</v>
          </cell>
          <cell r="CB25"/>
          <cell r="CD25"/>
        </row>
        <row r="26">
          <cell r="B26" t="str">
            <v>632800250</v>
          </cell>
          <cell r="C26">
            <v>6</v>
          </cell>
          <cell r="D26">
            <v>0</v>
          </cell>
          <cell r="E26">
            <v>0</v>
          </cell>
          <cell r="F26">
            <v>99</v>
          </cell>
          <cell r="G26">
            <v>25</v>
          </cell>
          <cell r="H26">
            <v>0.42245370370370372</v>
          </cell>
          <cell r="I26" t="str">
            <v/>
          </cell>
          <cell r="J26" t="str">
            <v>10:08:20.366</v>
          </cell>
          <cell r="K26" t="str">
            <v>0102</v>
          </cell>
          <cell r="L26" t="str">
            <v>0000</v>
          </cell>
          <cell r="M26" t="str">
            <v>3</v>
          </cell>
          <cell r="N26">
            <v>0</v>
          </cell>
          <cell r="O26" t="str">
            <v>10:45:06.595</v>
          </cell>
          <cell r="P26" t="str">
            <v>10:45:06.595</v>
          </cell>
          <cell r="Q26" t="str">
            <v>2206200</v>
          </cell>
          <cell r="R26" t="str">
            <v>2341200</v>
          </cell>
          <cell r="S26" t="str">
            <v>20</v>
          </cell>
          <cell r="T26" t="str">
            <v>20</v>
          </cell>
          <cell r="U26" t="str">
            <v>6</v>
          </cell>
          <cell r="V26" t="str">
            <v>6</v>
          </cell>
          <cell r="W26" t="str">
            <v>M J22M</v>
          </cell>
          <cell r="X26">
            <v>0</v>
          </cell>
          <cell r="Y26" t="str">
            <v>+5:23.5</v>
          </cell>
          <cell r="Z26" t="str">
            <v>+2:19.8</v>
          </cell>
          <cell r="AA26" t="b">
            <v>1</v>
          </cell>
          <cell r="AB26">
            <v>0</v>
          </cell>
          <cell r="AC26">
            <v>0</v>
          </cell>
          <cell r="AD26"/>
          <cell r="AE26">
            <v>388200</v>
          </cell>
          <cell r="AF26">
            <v>458300</v>
          </cell>
          <cell r="AG26">
            <v>467200</v>
          </cell>
          <cell r="AH26" t="str">
            <v>843400</v>
          </cell>
          <cell r="AI26" t="str">
            <v>946600</v>
          </cell>
          <cell r="AJ26" t="str">
            <v>955200</v>
          </cell>
          <cell r="AK26" t="str">
            <v>1335400</v>
          </cell>
          <cell r="AL26" t="str">
            <v>1406000</v>
          </cell>
          <cell r="AM26" t="str">
            <v>1415100</v>
          </cell>
          <cell r="AN26" t="str">
            <v>1796700</v>
          </cell>
          <cell r="AO26" t="str">
            <v>1947100</v>
          </cell>
          <cell r="AP26" t="str">
            <v>1955500</v>
          </cell>
          <cell r="AT26" t="str">
            <v>M J22M</v>
          </cell>
          <cell r="AU26" t="str">
            <v>0</v>
          </cell>
          <cell r="AV26" t="str">
            <v>1</v>
          </cell>
          <cell r="AW26" t="str">
            <v>0</v>
          </cell>
          <cell r="AX26" t="str">
            <v>2</v>
          </cell>
          <cell r="AY26" t="str">
            <v>3</v>
          </cell>
          <cell r="AZ26" t="str">
            <v>07:47,2</v>
          </cell>
          <cell r="BA26" t="str">
            <v>07:47,2</v>
          </cell>
          <cell r="BB26" t="str">
            <v>01:10,1</v>
          </cell>
          <cell r="BC26" t="str">
            <v>06:28,2</v>
          </cell>
          <cell r="BD26" t="str">
            <v>00:00,0</v>
          </cell>
          <cell r="BE26" t="str">
            <v>15:55,2</v>
          </cell>
          <cell r="BF26" t="str">
            <v>08:08,0</v>
          </cell>
          <cell r="BG26" t="str">
            <v>00:58,2</v>
          </cell>
          <cell r="BH26" t="str">
            <v>06:16,2</v>
          </cell>
          <cell r="BI26" t="str">
            <v>00:45,0</v>
          </cell>
          <cell r="BJ26" t="str">
            <v>23:35,1</v>
          </cell>
          <cell r="BK26" t="str">
            <v>07:39,9</v>
          </cell>
          <cell r="BL26" t="str">
            <v>01:10,6</v>
          </cell>
          <cell r="BM26" t="str">
            <v>06:20,2</v>
          </cell>
          <cell r="BN26" t="str">
            <v>00:00,0</v>
          </cell>
          <cell r="BO26" t="str">
            <v>32:35,5</v>
          </cell>
          <cell r="BP26" t="str">
            <v>09:00,4</v>
          </cell>
          <cell r="BQ26" t="str">
            <v>01:00,4</v>
          </cell>
          <cell r="BR26" t="str">
            <v>06:21,6</v>
          </cell>
          <cell r="BS26" t="str">
            <v>01:30,0</v>
          </cell>
          <cell r="BT26" t="str">
            <v>39:01,2</v>
          </cell>
          <cell r="BU26" t="str">
            <v>06:25,7</v>
          </cell>
          <cell r="BV26" t="str">
            <v>06:25,7</v>
          </cell>
          <cell r="BW26">
            <v>259300</v>
          </cell>
          <cell r="BX26" t="str">
            <v>04:19,3</v>
          </cell>
          <cell r="BY26" t="str">
            <v>02:15,0</v>
          </cell>
          <cell r="BZ26" t="str">
            <v>36:46,2</v>
          </cell>
          <cell r="CA26" t="str">
            <v>00:39:01,2</v>
          </cell>
          <cell r="CB26"/>
          <cell r="CD26"/>
        </row>
        <row r="27">
          <cell r="B27" t="str">
            <v>403402879</v>
          </cell>
          <cell r="C27">
            <v>7</v>
          </cell>
          <cell r="D27">
            <v>0</v>
          </cell>
          <cell r="E27">
            <v>0</v>
          </cell>
          <cell r="F27">
            <v>99</v>
          </cell>
          <cell r="G27">
            <v>26</v>
          </cell>
          <cell r="H27">
            <v>0.42268518518518516</v>
          </cell>
          <cell r="I27" t="str">
            <v/>
          </cell>
          <cell r="J27" t="str">
            <v>10:08:40.153</v>
          </cell>
          <cell r="K27" t="str">
            <v>0122</v>
          </cell>
          <cell r="L27" t="str">
            <v>0000</v>
          </cell>
          <cell r="M27" t="str">
            <v>5</v>
          </cell>
          <cell r="N27">
            <v>0</v>
          </cell>
          <cell r="O27" t="str">
            <v>10:51:27.763</v>
          </cell>
          <cell r="P27" t="str">
            <v>10:51:27.763</v>
          </cell>
          <cell r="Q27" t="str">
            <v>2567600</v>
          </cell>
          <cell r="R27" t="str">
            <v>2792600</v>
          </cell>
          <cell r="S27" t="str">
            <v>51</v>
          </cell>
          <cell r="T27" t="str">
            <v>51</v>
          </cell>
          <cell r="U27" t="str">
            <v>12</v>
          </cell>
          <cell r="V27" t="str">
            <v>12</v>
          </cell>
          <cell r="W27" t="str">
            <v>M J22M</v>
          </cell>
          <cell r="X27">
            <v>0</v>
          </cell>
          <cell r="Y27" t="str">
            <v>+12:54.9</v>
          </cell>
          <cell r="Z27" t="str">
            <v>+9:51.2</v>
          </cell>
          <cell r="AA27" t="b">
            <v>1</v>
          </cell>
          <cell r="AB27">
            <v>0</v>
          </cell>
          <cell r="AC27">
            <v>0</v>
          </cell>
          <cell r="AD27"/>
          <cell r="AE27">
            <v>425500</v>
          </cell>
          <cell r="AF27">
            <v>502300</v>
          </cell>
          <cell r="AG27">
            <v>512100</v>
          </cell>
          <cell r="AH27" t="str">
            <v>959100</v>
          </cell>
          <cell r="AI27" t="str">
            <v>1070400</v>
          </cell>
          <cell r="AJ27" t="str">
            <v>1080700</v>
          </cell>
          <cell r="AK27" t="str">
            <v>1535300</v>
          </cell>
          <cell r="AL27" t="str">
            <v>1705500</v>
          </cell>
          <cell r="AM27" t="str">
            <v>1716600</v>
          </cell>
          <cell r="AN27" t="str">
            <v>2171500</v>
          </cell>
          <cell r="AO27" t="str">
            <v>2325100</v>
          </cell>
          <cell r="AP27" t="str">
            <v>2334500</v>
          </cell>
          <cell r="AT27" t="str">
            <v>M J22M</v>
          </cell>
          <cell r="AU27" t="str">
            <v>0</v>
          </cell>
          <cell r="AV27" t="str">
            <v>1</v>
          </cell>
          <cell r="AW27" t="str">
            <v>2</v>
          </cell>
          <cell r="AX27" t="str">
            <v>2</v>
          </cell>
          <cell r="AY27" t="str">
            <v>5</v>
          </cell>
          <cell r="AZ27" t="str">
            <v>08:32,1</v>
          </cell>
          <cell r="BA27" t="str">
            <v>08:32,1</v>
          </cell>
          <cell r="BB27" t="str">
            <v>01:16,8</v>
          </cell>
          <cell r="BC27" t="str">
            <v>07:05,5</v>
          </cell>
          <cell r="BD27" t="str">
            <v>00:00,0</v>
          </cell>
          <cell r="BE27" t="str">
            <v>18:00,7</v>
          </cell>
          <cell r="BF27" t="str">
            <v>09:28,6</v>
          </cell>
          <cell r="BG27" t="str">
            <v>01:06,3</v>
          </cell>
          <cell r="BH27" t="str">
            <v>07:27,0</v>
          </cell>
          <cell r="BI27" t="str">
            <v>00:45,0</v>
          </cell>
          <cell r="BJ27" t="str">
            <v>28:36,6</v>
          </cell>
          <cell r="BK27" t="str">
            <v>10:35,9</v>
          </cell>
          <cell r="BL27" t="str">
            <v>01:20,2</v>
          </cell>
          <cell r="BM27" t="str">
            <v>07:34,6</v>
          </cell>
          <cell r="BN27" t="str">
            <v>01:30,0</v>
          </cell>
          <cell r="BO27" t="str">
            <v>38:54,5</v>
          </cell>
          <cell r="BP27" t="str">
            <v>10:17,9</v>
          </cell>
          <cell r="BQ27" t="str">
            <v>01:03,6</v>
          </cell>
          <cell r="BR27" t="str">
            <v>07:34,9</v>
          </cell>
          <cell r="BS27" t="str">
            <v>01:30,0</v>
          </cell>
          <cell r="BT27" t="str">
            <v>46:32,6</v>
          </cell>
          <cell r="BU27" t="str">
            <v>07:38,1</v>
          </cell>
          <cell r="BV27" t="str">
            <v>07:38,1</v>
          </cell>
          <cell r="BW27">
            <v>286900</v>
          </cell>
          <cell r="BX27" t="str">
            <v>04:46,9</v>
          </cell>
          <cell r="BY27" t="str">
            <v>03:45,0</v>
          </cell>
          <cell r="BZ27" t="str">
            <v>42:47,6</v>
          </cell>
          <cell r="CA27" t="str">
            <v>00:46:32,6</v>
          </cell>
          <cell r="CB27"/>
          <cell r="CD27"/>
        </row>
        <row r="28">
          <cell r="B28" t="str">
            <v>300400714</v>
          </cell>
          <cell r="C28">
            <v>8</v>
          </cell>
          <cell r="D28">
            <v>0</v>
          </cell>
          <cell r="E28">
            <v>0</v>
          </cell>
          <cell r="F28">
            <v>99</v>
          </cell>
          <cell r="G28">
            <v>27</v>
          </cell>
          <cell r="H28">
            <v>0.42291666666666666</v>
          </cell>
          <cell r="I28" t="str">
            <v/>
          </cell>
          <cell r="J28" t="str">
            <v>10:08:59.869</v>
          </cell>
          <cell r="K28" t="str">
            <v>1102</v>
          </cell>
          <cell r="L28" t="str">
            <v>0000</v>
          </cell>
          <cell r="M28" t="str">
            <v>4</v>
          </cell>
          <cell r="N28">
            <v>0</v>
          </cell>
          <cell r="O28" t="str">
            <v>10:43:49.000</v>
          </cell>
          <cell r="P28" t="str">
            <v>10:43:49.000</v>
          </cell>
          <cell r="Q28" t="str">
            <v>2089100</v>
          </cell>
          <cell r="R28" t="str">
            <v>2269100</v>
          </cell>
          <cell r="S28" t="str">
            <v>13</v>
          </cell>
          <cell r="T28" t="str">
            <v>13</v>
          </cell>
          <cell r="U28" t="str">
            <v>5</v>
          </cell>
          <cell r="V28" t="str">
            <v>5</v>
          </cell>
          <cell r="W28" t="str">
            <v>M J22M</v>
          </cell>
          <cell r="X28">
            <v>0</v>
          </cell>
          <cell r="Y28" t="str">
            <v>+4:11.4</v>
          </cell>
          <cell r="Z28" t="str">
            <v>+1:07.7</v>
          </cell>
          <cell r="AA28" t="b">
            <v>1</v>
          </cell>
          <cell r="AB28">
            <v>0</v>
          </cell>
          <cell r="AC28">
            <v>0</v>
          </cell>
          <cell r="AD28"/>
          <cell r="AE28">
            <v>369100</v>
          </cell>
          <cell r="AF28">
            <v>461200</v>
          </cell>
          <cell r="AG28">
            <v>471300</v>
          </cell>
          <cell r="AH28" t="str">
            <v>836000</v>
          </cell>
          <cell r="AI28" t="str">
            <v>930500</v>
          </cell>
          <cell r="AJ28" t="str">
            <v>938800</v>
          </cell>
          <cell r="AK28" t="str">
            <v>1304000</v>
          </cell>
          <cell r="AL28" t="str">
            <v>1354200</v>
          </cell>
          <cell r="AM28" t="str">
            <v>1363700</v>
          </cell>
          <cell r="AN28" t="str">
            <v>1737300</v>
          </cell>
          <cell r="AO28" t="str">
            <v>1881500</v>
          </cell>
          <cell r="AP28" t="str">
            <v>1890000</v>
          </cell>
          <cell r="AT28" t="str">
            <v>M J22M</v>
          </cell>
          <cell r="AU28" t="str">
            <v>1</v>
          </cell>
          <cell r="AV28" t="str">
            <v>1</v>
          </cell>
          <cell r="AW28" t="str">
            <v>0</v>
          </cell>
          <cell r="AX28" t="str">
            <v>2</v>
          </cell>
          <cell r="AY28" t="str">
            <v>4</v>
          </cell>
          <cell r="AZ28" t="str">
            <v>07:51,3</v>
          </cell>
          <cell r="BA28" t="str">
            <v>07:51,3</v>
          </cell>
          <cell r="BB28" t="str">
            <v>00:47,1</v>
          </cell>
          <cell r="BC28" t="str">
            <v>06:09,1</v>
          </cell>
          <cell r="BD28" t="str">
            <v>00:45,0</v>
          </cell>
          <cell r="BE28" t="str">
            <v>15:38,8</v>
          </cell>
          <cell r="BF28" t="str">
            <v>07:47,5</v>
          </cell>
          <cell r="BG28" t="str">
            <v>00:49,5</v>
          </cell>
          <cell r="BH28" t="str">
            <v>06:04,7</v>
          </cell>
          <cell r="BI28" t="str">
            <v>00:45,0</v>
          </cell>
          <cell r="BJ28" t="str">
            <v>22:43,7</v>
          </cell>
          <cell r="BK28" t="str">
            <v>07:04,9</v>
          </cell>
          <cell r="BL28" t="str">
            <v>00:50,2</v>
          </cell>
          <cell r="BM28" t="str">
            <v>06:05,2</v>
          </cell>
          <cell r="BN28" t="str">
            <v>00:00,0</v>
          </cell>
          <cell r="BO28" t="str">
            <v>31:30,0</v>
          </cell>
          <cell r="BP28" t="str">
            <v>08:46,3</v>
          </cell>
          <cell r="BQ28" t="str">
            <v>00:54,2</v>
          </cell>
          <cell r="BR28" t="str">
            <v>06:13,6</v>
          </cell>
          <cell r="BS28" t="str">
            <v>01:30,0</v>
          </cell>
          <cell r="BT28" t="str">
            <v>37:49,1</v>
          </cell>
          <cell r="BU28" t="str">
            <v>06:19,1</v>
          </cell>
          <cell r="BV28" t="str">
            <v>06:19,1</v>
          </cell>
          <cell r="BW28">
            <v>201000</v>
          </cell>
          <cell r="BX28" t="str">
            <v>03:21,0</v>
          </cell>
          <cell r="BY28" t="str">
            <v>03:00,0</v>
          </cell>
          <cell r="BZ28" t="str">
            <v>34:49,1</v>
          </cell>
          <cell r="CA28" t="str">
            <v>00:37:49,1</v>
          </cell>
          <cell r="CB28"/>
          <cell r="CD28"/>
        </row>
        <row r="29">
          <cell r="B29" t="str">
            <v>301800917</v>
          </cell>
          <cell r="C29">
            <v>12</v>
          </cell>
          <cell r="D29">
            <v>0</v>
          </cell>
          <cell r="E29">
            <v>0</v>
          </cell>
          <cell r="F29">
            <v>99</v>
          </cell>
          <cell r="G29">
            <v>31</v>
          </cell>
          <cell r="H29">
            <v>0.4238425925925926</v>
          </cell>
          <cell r="I29" t="str">
            <v>DNS</v>
          </cell>
          <cell r="J29"/>
          <cell r="K29"/>
          <cell r="L29"/>
          <cell r="M29"/>
          <cell r="N29">
            <v>0</v>
          </cell>
          <cell r="S29" t="str">
            <v>DNS</v>
          </cell>
          <cell r="T29" t="str">
            <v>52</v>
          </cell>
          <cell r="U29" t="str">
            <v>DNS</v>
          </cell>
          <cell r="V29" t="str">
            <v>13</v>
          </cell>
          <cell r="W29" t="str">
            <v>M J22M</v>
          </cell>
          <cell r="X29">
            <v>0</v>
          </cell>
          <cell r="Z29" t="str">
            <v/>
          </cell>
          <cell r="AA29" t="b">
            <v>1</v>
          </cell>
          <cell r="AB29">
            <v>0</v>
          </cell>
          <cell r="AC29">
            <v>0</v>
          </cell>
          <cell r="AD29"/>
          <cell r="AT29" t="str">
            <v>M J22M</v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/>
          <cell r="BE29"/>
          <cell r="BF29"/>
          <cell r="BG29"/>
          <cell r="BH29"/>
          <cell r="BI29"/>
          <cell r="BJ29"/>
          <cell r="BK29"/>
          <cell r="BO29"/>
          <cell r="BP29"/>
          <cell r="BT29"/>
          <cell r="BU29"/>
          <cell r="BW29"/>
          <cell r="BY29"/>
          <cell r="CB29"/>
          <cell r="CD29"/>
        </row>
        <row r="30">
          <cell r="B30" t="str">
            <v>327600022</v>
          </cell>
          <cell r="C30">
            <v>13</v>
          </cell>
          <cell r="D30">
            <v>0</v>
          </cell>
          <cell r="E30">
            <v>0</v>
          </cell>
          <cell r="F30">
            <v>99</v>
          </cell>
          <cell r="G30">
            <v>32</v>
          </cell>
          <cell r="H30">
            <v>0.42407407407407405</v>
          </cell>
          <cell r="I30" t="str">
            <v/>
          </cell>
          <cell r="J30" t="str">
            <v>10:10:40.154</v>
          </cell>
          <cell r="K30" t="str">
            <v>1120</v>
          </cell>
          <cell r="L30" t="str">
            <v>0000</v>
          </cell>
          <cell r="M30" t="str">
            <v>4</v>
          </cell>
          <cell r="N30">
            <v>0</v>
          </cell>
          <cell r="O30" t="str">
            <v>10:44:45.103</v>
          </cell>
          <cell r="P30" t="str">
            <v>10:44:45.103</v>
          </cell>
          <cell r="Q30" t="str">
            <v>2044900</v>
          </cell>
          <cell r="R30" t="str">
            <v>2224900</v>
          </cell>
          <cell r="S30" t="str">
            <v>7</v>
          </cell>
          <cell r="T30" t="str">
            <v>7</v>
          </cell>
          <cell r="U30" t="str">
            <v>2</v>
          </cell>
          <cell r="V30" t="str">
            <v>2</v>
          </cell>
          <cell r="W30" t="str">
            <v>M J22M</v>
          </cell>
          <cell r="X30">
            <v>0</v>
          </cell>
          <cell r="Y30" t="str">
            <v>+3:27.2</v>
          </cell>
          <cell r="Z30" t="str">
            <v>+23.5</v>
          </cell>
          <cell r="AA30" t="b">
            <v>1</v>
          </cell>
          <cell r="AB30">
            <v>0</v>
          </cell>
          <cell r="AC30">
            <v>0</v>
          </cell>
          <cell r="AD30"/>
          <cell r="AE30">
            <v>358500</v>
          </cell>
          <cell r="AF30">
            <v>460200</v>
          </cell>
          <cell r="AG30">
            <v>469600</v>
          </cell>
          <cell r="AH30" t="str">
            <v>815400</v>
          </cell>
          <cell r="AI30" t="str">
            <v>909900</v>
          </cell>
          <cell r="AJ30" t="str">
            <v>917300</v>
          </cell>
          <cell r="AK30" t="str">
            <v>1269900</v>
          </cell>
          <cell r="AL30" t="str">
            <v>1416500</v>
          </cell>
          <cell r="AM30" t="str">
            <v>1425400</v>
          </cell>
          <cell r="AN30" t="str">
            <v>1785200</v>
          </cell>
          <cell r="AO30" t="str">
            <v>1839400</v>
          </cell>
          <cell r="AP30" t="str">
            <v>1847600</v>
          </cell>
          <cell r="AT30" t="str">
            <v>M J22M</v>
          </cell>
          <cell r="AU30" t="str">
            <v>1</v>
          </cell>
          <cell r="AV30" t="str">
            <v>1</v>
          </cell>
          <cell r="AW30" t="str">
            <v>2</v>
          </cell>
          <cell r="AX30" t="str">
            <v>0</v>
          </cell>
          <cell r="AY30" t="str">
            <v>4</v>
          </cell>
          <cell r="AZ30" t="str">
            <v>07:49,6</v>
          </cell>
          <cell r="BA30" t="str">
            <v>07:49,6</v>
          </cell>
          <cell r="BB30" t="str">
            <v>00:56,7</v>
          </cell>
          <cell r="BC30" t="str">
            <v>05:58,5</v>
          </cell>
          <cell r="BD30" t="str">
            <v>00:45,0</v>
          </cell>
          <cell r="BE30" t="str">
            <v>15:17,3</v>
          </cell>
          <cell r="BF30" t="str">
            <v>07:27,7</v>
          </cell>
          <cell r="BG30" t="str">
            <v>00:49,5</v>
          </cell>
          <cell r="BH30" t="str">
            <v>05:45,8</v>
          </cell>
          <cell r="BI30" t="str">
            <v>00:45,0</v>
          </cell>
          <cell r="BJ30" t="str">
            <v>23:45,4</v>
          </cell>
          <cell r="BK30" t="str">
            <v>08:28,1</v>
          </cell>
          <cell r="BL30" t="str">
            <v>00:56,6</v>
          </cell>
          <cell r="BM30" t="str">
            <v>05:52,6</v>
          </cell>
          <cell r="BN30" t="str">
            <v>01:30,0</v>
          </cell>
          <cell r="BO30" t="str">
            <v>30:47,6</v>
          </cell>
          <cell r="BP30" t="str">
            <v>07:02,2</v>
          </cell>
          <cell r="BQ30" t="str">
            <v>00:54,2</v>
          </cell>
          <cell r="BR30" t="str">
            <v>05:59,8</v>
          </cell>
          <cell r="BS30" t="str">
            <v>00:00,0</v>
          </cell>
          <cell r="BT30" t="str">
            <v>37:04,9</v>
          </cell>
          <cell r="BU30" t="str">
            <v>06:17,3</v>
          </cell>
          <cell r="BV30" t="str">
            <v>06:17,3</v>
          </cell>
          <cell r="BW30">
            <v>217000</v>
          </cell>
          <cell r="BX30" t="str">
            <v>03:37,0</v>
          </cell>
          <cell r="BY30" t="str">
            <v>03:00,0</v>
          </cell>
          <cell r="BZ30" t="str">
            <v>34:04,9</v>
          </cell>
          <cell r="CA30" t="str">
            <v>00:37:04,9</v>
          </cell>
          <cell r="CB30"/>
          <cell r="CD30"/>
        </row>
        <row r="31">
          <cell r="B31" t="str">
            <v>504701399</v>
          </cell>
          <cell r="C31">
            <v>10</v>
          </cell>
          <cell r="D31">
            <v>0</v>
          </cell>
          <cell r="E31">
            <v>0</v>
          </cell>
          <cell r="F31">
            <v>99</v>
          </cell>
          <cell r="G31">
            <v>29</v>
          </cell>
          <cell r="H31">
            <v>0.42337962962962961</v>
          </cell>
          <cell r="I31" t="str">
            <v/>
          </cell>
          <cell r="J31" t="str">
            <v>10:09:39.233</v>
          </cell>
          <cell r="K31" t="str">
            <v>3312</v>
          </cell>
          <cell r="L31" t="str">
            <v>0000</v>
          </cell>
          <cell r="M31" t="str">
            <v>9</v>
          </cell>
          <cell r="N31">
            <v>0</v>
          </cell>
          <cell r="O31" t="str">
            <v>10:45:25.310</v>
          </cell>
          <cell r="P31" t="str">
            <v>10:45:25.310</v>
          </cell>
          <cell r="Q31" t="str">
            <v>2146000</v>
          </cell>
          <cell r="R31" t="str">
            <v>2551000</v>
          </cell>
          <cell r="S31" t="str">
            <v>43</v>
          </cell>
          <cell r="T31" t="str">
            <v>43</v>
          </cell>
          <cell r="U31" t="str">
            <v>10</v>
          </cell>
          <cell r="V31" t="str">
            <v>10</v>
          </cell>
          <cell r="W31" t="str">
            <v>M J22M</v>
          </cell>
          <cell r="X31">
            <v>0</v>
          </cell>
          <cell r="Y31" t="str">
            <v>+8:53.3</v>
          </cell>
          <cell r="Z31" t="str">
            <v>+5:49.6</v>
          </cell>
          <cell r="AA31" t="b">
            <v>1</v>
          </cell>
          <cell r="AB31">
            <v>0</v>
          </cell>
          <cell r="AC31">
            <v>0</v>
          </cell>
          <cell r="AD31"/>
          <cell r="AE31">
            <v>361500</v>
          </cell>
          <cell r="AF31">
            <v>564800</v>
          </cell>
          <cell r="AG31">
            <v>574500</v>
          </cell>
          <cell r="AH31" t="str">
            <v>934100</v>
          </cell>
          <cell r="AI31" t="str">
            <v>1131900</v>
          </cell>
          <cell r="AJ31" t="str">
            <v>1140300</v>
          </cell>
          <cell r="AK31" t="str">
            <v>1513000</v>
          </cell>
          <cell r="AL31" t="str">
            <v>1625200</v>
          </cell>
          <cell r="AM31" t="str">
            <v>1635600</v>
          </cell>
          <cell r="AN31" t="str">
            <v>2016100</v>
          </cell>
          <cell r="AO31" t="str">
            <v>2164700</v>
          </cell>
          <cell r="AP31" t="str">
            <v>2173400</v>
          </cell>
          <cell r="AT31" t="str">
            <v>M J22M</v>
          </cell>
          <cell r="AU31" t="str">
            <v>3</v>
          </cell>
          <cell r="AV31" t="str">
            <v>3</v>
          </cell>
          <cell r="AW31" t="str">
            <v>1</v>
          </cell>
          <cell r="AX31" t="str">
            <v>2</v>
          </cell>
          <cell r="AY31" t="str">
            <v>9</v>
          </cell>
          <cell r="AZ31" t="str">
            <v>09:34,5</v>
          </cell>
          <cell r="BA31" t="str">
            <v>09:34,5</v>
          </cell>
          <cell r="BB31" t="str">
            <v>01:08,3</v>
          </cell>
          <cell r="BC31" t="str">
            <v>06:01,5</v>
          </cell>
          <cell r="BD31" t="str">
            <v>02:15,0</v>
          </cell>
          <cell r="BE31" t="str">
            <v>19:00,3</v>
          </cell>
          <cell r="BF31" t="str">
            <v>09:25,8</v>
          </cell>
          <cell r="BG31" t="str">
            <v>01:02,8</v>
          </cell>
          <cell r="BH31" t="str">
            <v>05:59,6</v>
          </cell>
          <cell r="BI31" t="str">
            <v>02:15,0</v>
          </cell>
          <cell r="BJ31" t="str">
            <v>27:15,6</v>
          </cell>
          <cell r="BK31" t="str">
            <v>08:15,3</v>
          </cell>
          <cell r="BL31" t="str">
            <v>01:07,2</v>
          </cell>
          <cell r="BM31" t="str">
            <v>06:12,7</v>
          </cell>
          <cell r="BN31" t="str">
            <v>00:45,0</v>
          </cell>
          <cell r="BO31" t="str">
            <v>36:13,4</v>
          </cell>
          <cell r="BP31" t="str">
            <v>08:57,8</v>
          </cell>
          <cell r="BQ31" t="str">
            <v>00:58,6</v>
          </cell>
          <cell r="BR31" t="str">
            <v>06:20,5</v>
          </cell>
          <cell r="BS31" t="str">
            <v>01:30,0</v>
          </cell>
          <cell r="BT31" t="str">
            <v>42:31,0</v>
          </cell>
          <cell r="BU31" t="str">
            <v>06:17,6</v>
          </cell>
          <cell r="BV31" t="str">
            <v>06:17,6</v>
          </cell>
          <cell r="BW31">
            <v>256900</v>
          </cell>
          <cell r="BX31" t="str">
            <v>04:16,9</v>
          </cell>
          <cell r="BY31" t="str">
            <v>06:45,0</v>
          </cell>
          <cell r="BZ31" t="str">
            <v>35:46,0</v>
          </cell>
          <cell r="CA31" t="str">
            <v>00:42:31,0</v>
          </cell>
          <cell r="CB31"/>
          <cell r="CD31"/>
        </row>
        <row r="32">
          <cell r="B32" t="str">
            <v>327600019</v>
          </cell>
          <cell r="C32">
            <v>1</v>
          </cell>
          <cell r="D32">
            <v>0</v>
          </cell>
          <cell r="E32">
            <v>0</v>
          </cell>
          <cell r="F32">
            <v>99</v>
          </cell>
          <cell r="G32">
            <v>20</v>
          </cell>
          <cell r="H32">
            <v>0.42129629629629628</v>
          </cell>
          <cell r="I32" t="str">
            <v/>
          </cell>
          <cell r="J32" t="str">
            <v>10:06:38.828</v>
          </cell>
          <cell r="K32" t="str">
            <v>0224</v>
          </cell>
          <cell r="L32" t="str">
            <v>0000</v>
          </cell>
          <cell r="M32" t="str">
            <v>8</v>
          </cell>
          <cell r="N32">
            <v>0</v>
          </cell>
          <cell r="O32" t="str">
            <v>10:42:22.843</v>
          </cell>
          <cell r="P32" t="str">
            <v>10:42:22.843</v>
          </cell>
          <cell r="Q32" t="str">
            <v>2144000</v>
          </cell>
          <cell r="R32" t="str">
            <v>2504000</v>
          </cell>
          <cell r="S32" t="str">
            <v>40</v>
          </cell>
          <cell r="T32" t="str">
            <v>40</v>
          </cell>
          <cell r="U32" t="str">
            <v>9</v>
          </cell>
          <cell r="V32" t="str">
            <v>9</v>
          </cell>
          <cell r="W32" t="str">
            <v>M J22M</v>
          </cell>
          <cell r="X32">
            <v>0</v>
          </cell>
          <cell r="Y32" t="str">
            <v>+8:06.3</v>
          </cell>
          <cell r="Z32" t="str">
            <v>+5:02.6</v>
          </cell>
          <cell r="AA32" t="b">
            <v>1</v>
          </cell>
          <cell r="AB32">
            <v>0</v>
          </cell>
          <cell r="AC32">
            <v>0</v>
          </cell>
          <cell r="AD32"/>
          <cell r="AE32">
            <v>374400</v>
          </cell>
          <cell r="AF32">
            <v>431400</v>
          </cell>
          <cell r="AG32">
            <v>439800</v>
          </cell>
          <cell r="AH32" t="str">
            <v>807400</v>
          </cell>
          <cell r="AI32" t="str">
            <v>953600</v>
          </cell>
          <cell r="AJ32" t="str">
            <v>961800</v>
          </cell>
          <cell r="AK32" t="str">
            <v>1336800</v>
          </cell>
          <cell r="AL32" t="str">
            <v>1487900</v>
          </cell>
          <cell r="AM32" t="str">
            <v>1497200</v>
          </cell>
          <cell r="AN32" t="str">
            <v>1881100</v>
          </cell>
          <cell r="AO32" t="str">
            <v>2117400</v>
          </cell>
          <cell r="AP32" t="str">
            <v>2126100</v>
          </cell>
          <cell r="AT32" t="str">
            <v>M J22M</v>
          </cell>
          <cell r="AU32" t="str">
            <v>0</v>
          </cell>
          <cell r="AV32" t="str">
            <v>2</v>
          </cell>
          <cell r="AW32" t="str">
            <v>2</v>
          </cell>
          <cell r="AX32" t="str">
            <v>4</v>
          </cell>
          <cell r="AY32" t="str">
            <v>8</v>
          </cell>
          <cell r="AZ32" t="str">
            <v>07:19,8</v>
          </cell>
          <cell r="BA32" t="str">
            <v>07:19,8</v>
          </cell>
          <cell r="BB32" t="str">
            <v>00:57,0</v>
          </cell>
          <cell r="BC32" t="str">
            <v>06:14,4</v>
          </cell>
          <cell r="BD32" t="str">
            <v>00:00,0</v>
          </cell>
          <cell r="BE32" t="str">
            <v>16:01,8</v>
          </cell>
          <cell r="BF32" t="str">
            <v>08:42,0</v>
          </cell>
          <cell r="BG32" t="str">
            <v>00:56,2</v>
          </cell>
          <cell r="BH32" t="str">
            <v>06:07,6</v>
          </cell>
          <cell r="BI32" t="str">
            <v>01:30,0</v>
          </cell>
          <cell r="BJ32" t="str">
            <v>24:57,2</v>
          </cell>
          <cell r="BK32" t="str">
            <v>08:55,4</v>
          </cell>
          <cell r="BL32" t="str">
            <v>01:01,1</v>
          </cell>
          <cell r="BM32" t="str">
            <v>06:15,0</v>
          </cell>
          <cell r="BN32" t="str">
            <v>01:30,0</v>
          </cell>
          <cell r="BO32" t="str">
            <v>35:26,1</v>
          </cell>
          <cell r="BP32" t="str">
            <v>10:28,9</v>
          </cell>
          <cell r="BQ32" t="str">
            <v>00:56,3</v>
          </cell>
          <cell r="BR32" t="str">
            <v>06:23,9</v>
          </cell>
          <cell r="BS32" t="str">
            <v>03:00,0</v>
          </cell>
          <cell r="BT32" t="str">
            <v>41:44,0</v>
          </cell>
          <cell r="BU32" t="str">
            <v>06:17,9</v>
          </cell>
          <cell r="BV32" t="str">
            <v>06:17,9</v>
          </cell>
          <cell r="BW32">
            <v>230600</v>
          </cell>
          <cell r="BX32" t="str">
            <v>03:50,6</v>
          </cell>
          <cell r="BY32" t="str">
            <v>06:00,0</v>
          </cell>
          <cell r="BZ32" t="str">
            <v>35:44,0</v>
          </cell>
          <cell r="CA32" t="str">
            <v>00:41:44,0</v>
          </cell>
          <cell r="CB32"/>
          <cell r="CD32"/>
        </row>
        <row r="33">
          <cell r="B33" t="str">
            <v>113000342</v>
          </cell>
          <cell r="C33">
            <v>9</v>
          </cell>
          <cell r="D33">
            <v>0</v>
          </cell>
          <cell r="E33">
            <v>0</v>
          </cell>
          <cell r="F33">
            <v>99</v>
          </cell>
          <cell r="G33">
            <v>28</v>
          </cell>
          <cell r="H33">
            <v>0.42314814814814816</v>
          </cell>
          <cell r="I33" t="str">
            <v/>
          </cell>
          <cell r="J33" t="str">
            <v>10:09:18.385</v>
          </cell>
          <cell r="K33" t="str">
            <v>5103</v>
          </cell>
          <cell r="L33" t="str">
            <v>0000</v>
          </cell>
          <cell r="M33" t="str">
            <v>9</v>
          </cell>
          <cell r="N33">
            <v>0</v>
          </cell>
          <cell r="O33" t="str">
            <v>10:43:30.986</v>
          </cell>
          <cell r="P33" t="str">
            <v>10:43:30.986</v>
          </cell>
          <cell r="Q33" t="str">
            <v>2052600</v>
          </cell>
          <cell r="R33" t="str">
            <v>2457600</v>
          </cell>
          <cell r="S33" t="str">
            <v>35</v>
          </cell>
          <cell r="T33" t="str">
            <v>35</v>
          </cell>
          <cell r="U33" t="str">
            <v>8</v>
          </cell>
          <cell r="V33" t="str">
            <v>8</v>
          </cell>
          <cell r="W33" t="str">
            <v>M J22M</v>
          </cell>
          <cell r="X33">
            <v>0</v>
          </cell>
          <cell r="Y33" t="str">
            <v>+7:19.9</v>
          </cell>
          <cell r="Z33" t="str">
            <v>+4:16.2</v>
          </cell>
          <cell r="AA33" t="b">
            <v>1</v>
          </cell>
          <cell r="AB33">
            <v>0</v>
          </cell>
          <cell r="AC33">
            <v>0</v>
          </cell>
          <cell r="AD33"/>
          <cell r="AE33">
            <v>360100</v>
          </cell>
          <cell r="AF33">
            <v>644400</v>
          </cell>
          <cell r="AG33">
            <v>652800</v>
          </cell>
          <cell r="AH33" t="str">
            <v>998700</v>
          </cell>
          <cell r="AI33" t="str">
            <v>1097600</v>
          </cell>
          <cell r="AJ33" t="str">
            <v>1105100</v>
          </cell>
          <cell r="AK33" t="str">
            <v>1461100</v>
          </cell>
          <cell r="AL33" t="str">
            <v>1521300</v>
          </cell>
          <cell r="AM33" t="str">
            <v>1529700</v>
          </cell>
          <cell r="AN33" t="str">
            <v>1893000</v>
          </cell>
          <cell r="AO33" t="str">
            <v>2081100</v>
          </cell>
          <cell r="AP33" t="str">
            <v>2089100</v>
          </cell>
          <cell r="AT33" t="str">
            <v>M J22M</v>
          </cell>
          <cell r="AU33" t="str">
            <v>5</v>
          </cell>
          <cell r="AV33" t="str">
            <v>1</v>
          </cell>
          <cell r="AW33" t="str">
            <v>0</v>
          </cell>
          <cell r="AX33" t="str">
            <v>3</v>
          </cell>
          <cell r="AY33" t="str">
            <v>9</v>
          </cell>
          <cell r="AZ33" t="str">
            <v>10:52,8</v>
          </cell>
          <cell r="BA33" t="str">
            <v>10:52,8</v>
          </cell>
          <cell r="BB33" t="str">
            <v>00:59,3</v>
          </cell>
          <cell r="BC33" t="str">
            <v>06:00,1</v>
          </cell>
          <cell r="BD33" t="str">
            <v>03:45,0</v>
          </cell>
          <cell r="BE33" t="str">
            <v>18:25,1</v>
          </cell>
          <cell r="BF33" t="str">
            <v>07:32,3</v>
          </cell>
          <cell r="BG33" t="str">
            <v>00:53,9</v>
          </cell>
          <cell r="BH33" t="str">
            <v>05:45,9</v>
          </cell>
          <cell r="BI33" t="str">
            <v>00:45,0</v>
          </cell>
          <cell r="BJ33" t="str">
            <v>25:29,7</v>
          </cell>
          <cell r="BK33" t="str">
            <v>07:04,6</v>
          </cell>
          <cell r="BL33" t="str">
            <v>01:00,2</v>
          </cell>
          <cell r="BM33" t="str">
            <v>05:56,0</v>
          </cell>
          <cell r="BN33" t="str">
            <v>00:00,0</v>
          </cell>
          <cell r="BO33" t="str">
            <v>34:49,1</v>
          </cell>
          <cell r="BP33" t="str">
            <v>09:19,4</v>
          </cell>
          <cell r="BQ33" t="str">
            <v>00:53,1</v>
          </cell>
          <cell r="BR33" t="str">
            <v>06:03,3</v>
          </cell>
          <cell r="BS33" t="str">
            <v>02:15,0</v>
          </cell>
          <cell r="BT33" t="str">
            <v>40:57,6</v>
          </cell>
          <cell r="BU33" t="str">
            <v>06:08,5</v>
          </cell>
          <cell r="BV33" t="str">
            <v>06:08,5</v>
          </cell>
          <cell r="BW33">
            <v>226500</v>
          </cell>
          <cell r="BX33" t="str">
            <v>03:46,5</v>
          </cell>
          <cell r="BY33" t="str">
            <v>06:45,0</v>
          </cell>
          <cell r="BZ33" t="str">
            <v>34:12,6</v>
          </cell>
          <cell r="CA33" t="str">
            <v>00:40:57,6</v>
          </cell>
          <cell r="CB33"/>
          <cell r="CD33"/>
        </row>
        <row r="34">
          <cell r="B34" t="str">
            <v>GER0007</v>
          </cell>
          <cell r="C34">
            <v>27</v>
          </cell>
          <cell r="D34">
            <v>0</v>
          </cell>
          <cell r="E34">
            <v>0</v>
          </cell>
          <cell r="F34">
            <v>99</v>
          </cell>
          <cell r="G34">
            <v>46</v>
          </cell>
          <cell r="H34">
            <v>0.42731481481481481</v>
          </cell>
          <cell r="I34" t="str">
            <v/>
          </cell>
          <cell r="J34" t="str">
            <v>10:15:20.162</v>
          </cell>
          <cell r="K34" t="str">
            <v>1000</v>
          </cell>
          <cell r="L34" t="str">
            <v>0000</v>
          </cell>
          <cell r="M34" t="str">
            <v>1</v>
          </cell>
          <cell r="N34">
            <v>0</v>
          </cell>
          <cell r="O34" t="str">
            <v>10:48:31.987</v>
          </cell>
          <cell r="P34" t="str">
            <v>10:48:31.987</v>
          </cell>
          <cell r="Q34" t="str">
            <v>1991800</v>
          </cell>
          <cell r="R34" t="str">
            <v>2036800</v>
          </cell>
          <cell r="S34" t="str">
            <v>2</v>
          </cell>
          <cell r="T34" t="str">
            <v>2</v>
          </cell>
          <cell r="U34" t="str">
            <v>2</v>
          </cell>
          <cell r="V34" t="str">
            <v>2</v>
          </cell>
          <cell r="W34" t="str">
            <v>M G-J22M</v>
          </cell>
          <cell r="X34">
            <v>0</v>
          </cell>
          <cell r="Y34" t="str">
            <v>+19.1</v>
          </cell>
          <cell r="Z34" t="str">
            <v>+19.1</v>
          </cell>
          <cell r="AA34" t="b">
            <v>1</v>
          </cell>
          <cell r="AB34">
            <v>0</v>
          </cell>
          <cell r="AC34">
            <v>0</v>
          </cell>
          <cell r="AD34"/>
          <cell r="AE34">
            <v>362800</v>
          </cell>
          <cell r="AF34">
            <v>457000</v>
          </cell>
          <cell r="AG34">
            <v>465300</v>
          </cell>
          <cell r="AH34" t="str">
            <v>809400</v>
          </cell>
          <cell r="AI34" t="str">
            <v>854800</v>
          </cell>
          <cell r="AJ34" t="str">
            <v>862200</v>
          </cell>
          <cell r="AK34" t="str">
            <v>1211400</v>
          </cell>
          <cell r="AL34" t="str">
            <v>1265800</v>
          </cell>
          <cell r="AM34" t="str">
            <v>1274300</v>
          </cell>
          <cell r="AN34" t="str">
            <v>1624700</v>
          </cell>
          <cell r="AO34" t="str">
            <v>1673100</v>
          </cell>
          <cell r="AP34" t="str">
            <v>1680700</v>
          </cell>
          <cell r="AT34" t="str">
            <v>M G-J22M</v>
          </cell>
          <cell r="AU34" t="str">
            <v>1</v>
          </cell>
          <cell r="AV34" t="str">
            <v>0</v>
          </cell>
          <cell r="AW34" t="str">
            <v>0</v>
          </cell>
          <cell r="AX34" t="str">
            <v>0</v>
          </cell>
          <cell r="AY34" t="str">
            <v>1</v>
          </cell>
          <cell r="AZ34" t="str">
            <v>07:45,3</v>
          </cell>
          <cell r="BA34" t="str">
            <v>07:45,3</v>
          </cell>
          <cell r="BB34" t="str">
            <v>00:49,2</v>
          </cell>
          <cell r="BC34" t="str">
            <v>06:02,8</v>
          </cell>
          <cell r="BD34" t="str">
            <v>00:45,0</v>
          </cell>
          <cell r="BE34" t="str">
            <v>14:22,2</v>
          </cell>
          <cell r="BF34" t="str">
            <v>06:36,9</v>
          </cell>
          <cell r="BG34" t="str">
            <v>00:45,4</v>
          </cell>
          <cell r="BH34" t="str">
            <v>05:44,1</v>
          </cell>
          <cell r="BI34" t="str">
            <v>00:00,0</v>
          </cell>
          <cell r="BJ34" t="str">
            <v>21:14,3</v>
          </cell>
          <cell r="BK34" t="str">
            <v>06:52,1</v>
          </cell>
          <cell r="BL34" t="str">
            <v>00:54,4</v>
          </cell>
          <cell r="BM34" t="str">
            <v>05:49,2</v>
          </cell>
          <cell r="BN34" t="str">
            <v>00:00,0</v>
          </cell>
          <cell r="BO34" t="str">
            <v>28:00,7</v>
          </cell>
          <cell r="BP34" t="str">
            <v>06:46,4</v>
          </cell>
          <cell r="BQ34" t="str">
            <v>00:48,4</v>
          </cell>
          <cell r="BR34" t="str">
            <v>05:50,4</v>
          </cell>
          <cell r="BS34" t="str">
            <v>00:00,0</v>
          </cell>
          <cell r="BT34" t="str">
            <v>33:56,8</v>
          </cell>
          <cell r="BU34" t="str">
            <v>05:56,1</v>
          </cell>
          <cell r="BV34" t="str">
            <v>05:56,1</v>
          </cell>
          <cell r="BW34">
            <v>197400</v>
          </cell>
          <cell r="BX34" t="str">
            <v>03:17,4</v>
          </cell>
          <cell r="BY34" t="str">
            <v>00:45,0</v>
          </cell>
          <cell r="BZ34" t="str">
            <v>33:11,8</v>
          </cell>
          <cell r="CA34" t="str">
            <v>00:33:56,8</v>
          </cell>
          <cell r="CB34"/>
          <cell r="CD34"/>
        </row>
        <row r="35">
          <cell r="B35" t="str">
            <v>GER0013</v>
          </cell>
          <cell r="C35">
            <v>20</v>
          </cell>
          <cell r="D35">
            <v>0</v>
          </cell>
          <cell r="E35">
            <v>0</v>
          </cell>
          <cell r="F35">
            <v>99</v>
          </cell>
          <cell r="G35">
            <v>39</v>
          </cell>
          <cell r="H35">
            <v>0.42569444444444443</v>
          </cell>
          <cell r="I35" t="str">
            <v>DNS</v>
          </cell>
          <cell r="J35"/>
          <cell r="K35"/>
          <cell r="L35"/>
          <cell r="M35"/>
          <cell r="N35">
            <v>0</v>
          </cell>
          <cell r="S35" t="str">
            <v>DNS</v>
          </cell>
          <cell r="T35" t="str">
            <v>53</v>
          </cell>
          <cell r="U35" t="str">
            <v>DNS</v>
          </cell>
          <cell r="V35" t="str">
            <v>40</v>
          </cell>
          <cell r="W35" t="str">
            <v>M G-J22M</v>
          </cell>
          <cell r="X35">
            <v>0</v>
          </cell>
          <cell r="Z35" t="str">
            <v/>
          </cell>
          <cell r="AA35" t="b">
            <v>1</v>
          </cell>
          <cell r="AB35">
            <v>0</v>
          </cell>
          <cell r="AC35">
            <v>0</v>
          </cell>
          <cell r="AD35"/>
          <cell r="AT35" t="str">
            <v>M G-J22M</v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/>
          <cell r="BE35"/>
          <cell r="BF35"/>
          <cell r="BG35"/>
          <cell r="BH35"/>
          <cell r="BI35"/>
          <cell r="BJ35"/>
          <cell r="BK35"/>
          <cell r="BO35"/>
          <cell r="BP35"/>
          <cell r="BT35"/>
          <cell r="BU35"/>
          <cell r="BW35"/>
          <cell r="BY35"/>
          <cell r="CB35"/>
          <cell r="CD35"/>
        </row>
        <row r="36">
          <cell r="B36" t="str">
            <v>GER0015</v>
          </cell>
          <cell r="C36">
            <v>28</v>
          </cell>
          <cell r="D36">
            <v>0</v>
          </cell>
          <cell r="E36">
            <v>0</v>
          </cell>
          <cell r="F36">
            <v>99</v>
          </cell>
          <cell r="G36">
            <v>47</v>
          </cell>
          <cell r="H36">
            <v>0.42754629629629631</v>
          </cell>
          <cell r="I36" t="str">
            <v/>
          </cell>
          <cell r="J36" t="str">
            <v>10:15:37.760</v>
          </cell>
          <cell r="K36" t="str">
            <v>1000</v>
          </cell>
          <cell r="L36" t="str">
            <v>0000</v>
          </cell>
          <cell r="M36" t="str">
            <v>1</v>
          </cell>
          <cell r="N36">
            <v>0</v>
          </cell>
          <cell r="O36" t="str">
            <v>10:48:30.461</v>
          </cell>
          <cell r="P36" t="str">
            <v>10:48:30.461</v>
          </cell>
          <cell r="Q36" t="str">
            <v>1972700</v>
          </cell>
          <cell r="R36" t="str">
            <v>2017700</v>
          </cell>
          <cell r="S36" t="str">
            <v>1</v>
          </cell>
          <cell r="T36" t="str">
            <v>1</v>
          </cell>
          <cell r="U36" t="str">
            <v>1</v>
          </cell>
          <cell r="V36" t="str">
            <v>1</v>
          </cell>
          <cell r="W36" t="str">
            <v>M G-J22M</v>
          </cell>
          <cell r="X36">
            <v>0</v>
          </cell>
          <cell r="Y36" t="str">
            <v/>
          </cell>
          <cell r="Z36" t="str">
            <v/>
          </cell>
          <cell r="AA36" t="b">
            <v>1</v>
          </cell>
          <cell r="AB36">
            <v>0</v>
          </cell>
          <cell r="AC36">
            <v>0</v>
          </cell>
          <cell r="AD36"/>
          <cell r="AE36">
            <v>365100</v>
          </cell>
          <cell r="AF36">
            <v>461700</v>
          </cell>
          <cell r="AG36">
            <v>469500</v>
          </cell>
          <cell r="AH36" t="str">
            <v>811600</v>
          </cell>
          <cell r="AI36" t="str">
            <v>859100</v>
          </cell>
          <cell r="AJ36" t="str">
            <v>866400</v>
          </cell>
          <cell r="AK36" t="str">
            <v>1212800</v>
          </cell>
          <cell r="AL36" t="str">
            <v>1264900</v>
          </cell>
          <cell r="AM36" t="str">
            <v>1273000</v>
          </cell>
          <cell r="AN36" t="str">
            <v>1615700</v>
          </cell>
          <cell r="AO36" t="str">
            <v>1662600</v>
          </cell>
          <cell r="AP36" t="str">
            <v>1669800</v>
          </cell>
          <cell r="AT36" t="str">
            <v>M G-J22M</v>
          </cell>
          <cell r="AU36" t="str">
            <v>1</v>
          </cell>
          <cell r="AV36" t="str">
            <v>0</v>
          </cell>
          <cell r="AW36" t="str">
            <v>0</v>
          </cell>
          <cell r="AX36" t="str">
            <v>0</v>
          </cell>
          <cell r="AY36" t="str">
            <v>1</v>
          </cell>
          <cell r="AZ36" t="str">
            <v>07:49,5</v>
          </cell>
          <cell r="BA36" t="str">
            <v>07:49,5</v>
          </cell>
          <cell r="BB36" t="str">
            <v>00:51,6</v>
          </cell>
          <cell r="BC36" t="str">
            <v>06:05,1</v>
          </cell>
          <cell r="BD36" t="str">
            <v>00:45,0</v>
          </cell>
          <cell r="BE36" t="str">
            <v>14:26,4</v>
          </cell>
          <cell r="BF36" t="str">
            <v>06:36,9</v>
          </cell>
          <cell r="BG36" t="str">
            <v>00:47,5</v>
          </cell>
          <cell r="BH36" t="str">
            <v>05:42,1</v>
          </cell>
          <cell r="BI36" t="str">
            <v>00:00,0</v>
          </cell>
          <cell r="BJ36" t="str">
            <v>21:13,0</v>
          </cell>
          <cell r="BK36" t="str">
            <v>06:46,6</v>
          </cell>
          <cell r="BL36" t="str">
            <v>00:52,1</v>
          </cell>
          <cell r="BM36" t="str">
            <v>05:46,4</v>
          </cell>
          <cell r="BN36" t="str">
            <v>00:00,0</v>
          </cell>
          <cell r="BO36" t="str">
            <v>27:49,8</v>
          </cell>
          <cell r="BP36" t="str">
            <v>06:36,8</v>
          </cell>
          <cell r="BQ36" t="str">
            <v>00:46,9</v>
          </cell>
          <cell r="BR36" t="str">
            <v>05:42,7</v>
          </cell>
          <cell r="BS36" t="str">
            <v>00:00,0</v>
          </cell>
          <cell r="BT36" t="str">
            <v>33:37,7</v>
          </cell>
          <cell r="BU36" t="str">
            <v>05:47,9</v>
          </cell>
          <cell r="BV36" t="str">
            <v>05:47,9</v>
          </cell>
          <cell r="BW36">
            <v>198100</v>
          </cell>
          <cell r="BX36" t="str">
            <v>03:18,1</v>
          </cell>
          <cell r="BY36" t="str">
            <v>00:45,0</v>
          </cell>
          <cell r="BZ36" t="str">
            <v>32:52,7</v>
          </cell>
          <cell r="CA36" t="str">
            <v>00:33:37,7</v>
          </cell>
          <cell r="CB36"/>
          <cell r="CD36"/>
        </row>
        <row r="37">
          <cell r="B37" t="str">
            <v>GER0020</v>
          </cell>
          <cell r="C37">
            <v>33</v>
          </cell>
          <cell r="D37">
            <v>0</v>
          </cell>
          <cell r="E37">
            <v>0</v>
          </cell>
          <cell r="F37">
            <v>99</v>
          </cell>
          <cell r="G37">
            <v>52</v>
          </cell>
          <cell r="H37">
            <v>0.4287037037037037</v>
          </cell>
          <cell r="I37" t="str">
            <v/>
          </cell>
          <cell r="J37" t="str">
            <v>10:17:19.861</v>
          </cell>
          <cell r="K37" t="str">
            <v>0020</v>
          </cell>
          <cell r="L37" t="str">
            <v>0000</v>
          </cell>
          <cell r="M37" t="str">
            <v>2</v>
          </cell>
          <cell r="N37">
            <v>0</v>
          </cell>
          <cell r="O37" t="str">
            <v>10:55:00.845</v>
          </cell>
          <cell r="P37" t="str">
            <v>10:55:00.845</v>
          </cell>
          <cell r="Q37" t="str">
            <v>2260900</v>
          </cell>
          <cell r="R37" t="str">
            <v>2350900</v>
          </cell>
          <cell r="S37" t="str">
            <v>24</v>
          </cell>
          <cell r="T37" t="str">
            <v>24</v>
          </cell>
          <cell r="U37" t="str">
            <v>17</v>
          </cell>
          <cell r="V37" t="str">
            <v>17</v>
          </cell>
          <cell r="W37" t="str">
            <v>M G-J22M</v>
          </cell>
          <cell r="X37">
            <v>0</v>
          </cell>
          <cell r="Y37" t="str">
            <v>+5:33.2</v>
          </cell>
          <cell r="Z37" t="str">
            <v>+5:33.2</v>
          </cell>
          <cell r="AA37" t="b">
            <v>1</v>
          </cell>
          <cell r="AB37">
            <v>0</v>
          </cell>
          <cell r="AC37">
            <v>0</v>
          </cell>
          <cell r="AD37"/>
          <cell r="AE37">
            <v>390900</v>
          </cell>
          <cell r="AF37">
            <v>450700</v>
          </cell>
          <cell r="AG37">
            <v>459200</v>
          </cell>
          <cell r="AH37" t="str">
            <v>854200</v>
          </cell>
          <cell r="AI37" t="str">
            <v>907300</v>
          </cell>
          <cell r="AJ37" t="str">
            <v>915900</v>
          </cell>
          <cell r="AK37" t="str">
            <v>1313000</v>
          </cell>
          <cell r="AL37" t="str">
            <v>1471000</v>
          </cell>
          <cell r="AM37" t="str">
            <v>1480800</v>
          </cell>
          <cell r="AN37" t="str">
            <v>1883100</v>
          </cell>
          <cell r="AO37" t="str">
            <v>1934900</v>
          </cell>
          <cell r="AP37" t="str">
            <v>1943500</v>
          </cell>
          <cell r="AT37" t="str">
            <v>M G-J22M</v>
          </cell>
          <cell r="AU37" t="str">
            <v>0</v>
          </cell>
          <cell r="AV37" t="str">
            <v>0</v>
          </cell>
          <cell r="AW37" t="str">
            <v>2</v>
          </cell>
          <cell r="AX37" t="str">
            <v>0</v>
          </cell>
          <cell r="AY37" t="str">
            <v>2</v>
          </cell>
          <cell r="AZ37" t="str">
            <v>07:39,2</v>
          </cell>
          <cell r="BA37" t="str">
            <v>07:39,2</v>
          </cell>
          <cell r="BB37" t="str">
            <v>00:59,8</v>
          </cell>
          <cell r="BC37" t="str">
            <v>06:30,9</v>
          </cell>
          <cell r="BD37" t="str">
            <v>00:00,0</v>
          </cell>
          <cell r="BE37" t="str">
            <v>15:15,9</v>
          </cell>
          <cell r="BF37" t="str">
            <v>07:36,7</v>
          </cell>
          <cell r="BG37" t="str">
            <v>00:53,1</v>
          </cell>
          <cell r="BH37" t="str">
            <v>06:35,0</v>
          </cell>
          <cell r="BI37" t="str">
            <v>00:00,0</v>
          </cell>
          <cell r="BJ37" t="str">
            <v>24:40,8</v>
          </cell>
          <cell r="BK37" t="str">
            <v>09:24,9</v>
          </cell>
          <cell r="BL37" t="str">
            <v>01:08,0</v>
          </cell>
          <cell r="BM37" t="str">
            <v>06:37,1</v>
          </cell>
          <cell r="BN37" t="str">
            <v>01:30,0</v>
          </cell>
          <cell r="BO37" t="str">
            <v>32:23,5</v>
          </cell>
          <cell r="BP37" t="str">
            <v>07:42,7</v>
          </cell>
          <cell r="BQ37" t="str">
            <v>00:51,8</v>
          </cell>
          <cell r="BR37" t="str">
            <v>06:42,3</v>
          </cell>
          <cell r="BS37" t="str">
            <v>00:00,0</v>
          </cell>
          <cell r="BT37" t="str">
            <v>39:10,9</v>
          </cell>
          <cell r="BU37" t="str">
            <v>06:47,4</v>
          </cell>
          <cell r="BV37" t="str">
            <v>06:47,4</v>
          </cell>
          <cell r="BW37">
            <v>232700</v>
          </cell>
          <cell r="BX37" t="str">
            <v>03:52,7</v>
          </cell>
          <cell r="BY37" t="str">
            <v>01:30,0</v>
          </cell>
          <cell r="BZ37" t="str">
            <v>37:40,9</v>
          </cell>
          <cell r="CA37" t="str">
            <v>00:39:10,9</v>
          </cell>
          <cell r="CB37"/>
          <cell r="CD37"/>
        </row>
        <row r="38">
          <cell r="B38" t="str">
            <v>GER0021</v>
          </cell>
          <cell r="C38">
            <v>37</v>
          </cell>
          <cell r="D38">
            <v>0</v>
          </cell>
          <cell r="E38">
            <v>0</v>
          </cell>
          <cell r="F38">
            <v>99</v>
          </cell>
          <cell r="G38">
            <v>56</v>
          </cell>
          <cell r="H38">
            <v>0.42962962962962964</v>
          </cell>
          <cell r="I38" t="str">
            <v/>
          </cell>
          <cell r="J38" t="str">
            <v>10:18:40.068</v>
          </cell>
          <cell r="K38" t="str">
            <v>0002</v>
          </cell>
          <cell r="L38" t="str">
            <v>0000</v>
          </cell>
          <cell r="M38" t="str">
            <v>2</v>
          </cell>
          <cell r="N38">
            <v>0</v>
          </cell>
          <cell r="O38" t="str">
            <v>10:57:19.561</v>
          </cell>
          <cell r="P38" t="str">
            <v>10:57:19.561</v>
          </cell>
          <cell r="Q38" t="str">
            <v>2319400</v>
          </cell>
          <cell r="R38" t="str">
            <v>2409400</v>
          </cell>
          <cell r="S38" t="str">
            <v>30</v>
          </cell>
          <cell r="T38" t="str">
            <v>30</v>
          </cell>
          <cell r="U38" t="str">
            <v>23</v>
          </cell>
          <cell r="V38" t="str">
            <v>23</v>
          </cell>
          <cell r="W38" t="str">
            <v>M G-J22M</v>
          </cell>
          <cell r="X38">
            <v>0</v>
          </cell>
          <cell r="Y38" t="str">
            <v>+6:31.7</v>
          </cell>
          <cell r="Z38" t="str">
            <v>+6:31.7</v>
          </cell>
          <cell r="AA38" t="b">
            <v>1</v>
          </cell>
          <cell r="AB38">
            <v>0</v>
          </cell>
          <cell r="AC38">
            <v>0</v>
          </cell>
          <cell r="AD38"/>
          <cell r="AE38">
            <v>389800</v>
          </cell>
          <cell r="AF38">
            <v>446600</v>
          </cell>
          <cell r="AG38">
            <v>455200</v>
          </cell>
          <cell r="AH38" t="str">
            <v>847800</v>
          </cell>
          <cell r="AI38" t="str">
            <v>906300</v>
          </cell>
          <cell r="AJ38" t="str">
            <v>914700</v>
          </cell>
          <cell r="AK38" t="str">
            <v>1321400</v>
          </cell>
          <cell r="AL38" t="str">
            <v>1384500</v>
          </cell>
          <cell r="AM38" t="str">
            <v>1393300</v>
          </cell>
          <cell r="AN38" t="str">
            <v>1813200</v>
          </cell>
          <cell r="AO38" t="str">
            <v>1982600</v>
          </cell>
          <cell r="AP38" t="str">
            <v>1991400</v>
          </cell>
          <cell r="AT38" t="str">
            <v>M G-J22M</v>
          </cell>
          <cell r="AU38" t="str">
            <v>0</v>
          </cell>
          <cell r="AV38" t="str">
            <v>0</v>
          </cell>
          <cell r="AW38" t="str">
            <v>0</v>
          </cell>
          <cell r="AX38" t="str">
            <v>2</v>
          </cell>
          <cell r="AY38" t="str">
            <v>2</v>
          </cell>
          <cell r="AZ38" t="str">
            <v>07:35,2</v>
          </cell>
          <cell r="BA38" t="str">
            <v>07:35,2</v>
          </cell>
          <cell r="BB38" t="str">
            <v>00:56,8</v>
          </cell>
          <cell r="BC38" t="str">
            <v>06:29,8</v>
          </cell>
          <cell r="BD38" t="str">
            <v>00:00,0</v>
          </cell>
          <cell r="BE38" t="str">
            <v>15:14,7</v>
          </cell>
          <cell r="BF38" t="str">
            <v>07:39,5</v>
          </cell>
          <cell r="BG38" t="str">
            <v>00:58,5</v>
          </cell>
          <cell r="BH38" t="str">
            <v>06:32,6</v>
          </cell>
          <cell r="BI38" t="str">
            <v>00:00,0</v>
          </cell>
          <cell r="BJ38" t="str">
            <v>23:13,3</v>
          </cell>
          <cell r="BK38" t="str">
            <v>07:58,6</v>
          </cell>
          <cell r="BL38" t="str">
            <v>01:03,1</v>
          </cell>
          <cell r="BM38" t="str">
            <v>06:46,7</v>
          </cell>
          <cell r="BN38" t="str">
            <v>00:00,0</v>
          </cell>
          <cell r="BO38" t="str">
            <v>33:11,4</v>
          </cell>
          <cell r="BP38" t="str">
            <v>09:58,1</v>
          </cell>
          <cell r="BQ38" t="str">
            <v>01:19,4</v>
          </cell>
          <cell r="BR38" t="str">
            <v>06:59,9</v>
          </cell>
          <cell r="BS38" t="str">
            <v>01:30,0</v>
          </cell>
          <cell r="BT38" t="str">
            <v>40:09,4</v>
          </cell>
          <cell r="BU38" t="str">
            <v>06:58,0</v>
          </cell>
          <cell r="BV38" t="str">
            <v>06:58,0</v>
          </cell>
          <cell r="BW38">
            <v>257800</v>
          </cell>
          <cell r="BX38" t="str">
            <v>04:17,8</v>
          </cell>
          <cell r="BY38" t="str">
            <v>01:30,0</v>
          </cell>
          <cell r="BZ38" t="str">
            <v>38:39,4</v>
          </cell>
          <cell r="CA38" t="str">
            <v>00:40:09,4</v>
          </cell>
          <cell r="CB38"/>
          <cell r="CD38"/>
        </row>
        <row r="39">
          <cell r="B39" t="str">
            <v>GER0022</v>
          </cell>
          <cell r="C39">
            <v>21</v>
          </cell>
          <cell r="D39">
            <v>0</v>
          </cell>
          <cell r="E39">
            <v>0</v>
          </cell>
          <cell r="F39">
            <v>99</v>
          </cell>
          <cell r="G39">
            <v>40</v>
          </cell>
          <cell r="H39">
            <v>0.42592592592592593</v>
          </cell>
          <cell r="I39" t="str">
            <v/>
          </cell>
          <cell r="J39" t="str">
            <v>10:13:19.154</v>
          </cell>
          <cell r="K39" t="str">
            <v>0310</v>
          </cell>
          <cell r="L39" t="str">
            <v>0000</v>
          </cell>
          <cell r="M39" t="str">
            <v>4</v>
          </cell>
          <cell r="N39">
            <v>0</v>
          </cell>
          <cell r="O39" t="str">
            <v>10:49:35.245</v>
          </cell>
          <cell r="P39" t="str">
            <v>10:49:35.245</v>
          </cell>
          <cell r="Q39" t="str">
            <v>2176000</v>
          </cell>
          <cell r="R39" t="str">
            <v>2356000</v>
          </cell>
          <cell r="S39" t="str">
            <v>25</v>
          </cell>
          <cell r="T39" t="str">
            <v>25</v>
          </cell>
          <cell r="U39" t="str">
            <v>18</v>
          </cell>
          <cell r="V39" t="str">
            <v>18</v>
          </cell>
          <cell r="W39" t="str">
            <v>M G-J22M</v>
          </cell>
          <cell r="X39">
            <v>0</v>
          </cell>
          <cell r="Y39" t="str">
            <v>+5:38.3</v>
          </cell>
          <cell r="Z39" t="str">
            <v>+5:38.3</v>
          </cell>
          <cell r="AA39" t="b">
            <v>1</v>
          </cell>
          <cell r="AB39">
            <v>0</v>
          </cell>
          <cell r="AC39">
            <v>0</v>
          </cell>
          <cell r="AD39"/>
          <cell r="AE39">
            <v>371900</v>
          </cell>
          <cell r="AF39">
            <v>444700</v>
          </cell>
          <cell r="AG39">
            <v>452500</v>
          </cell>
          <cell r="AH39" t="str">
            <v>821300</v>
          </cell>
          <cell r="AI39" t="str">
            <v>1026500</v>
          </cell>
          <cell r="AJ39" t="str">
            <v>1035500</v>
          </cell>
          <cell r="AK39" t="str">
            <v>1405300</v>
          </cell>
          <cell r="AL39" t="str">
            <v>1531400</v>
          </cell>
          <cell r="AM39" t="str">
            <v>1540800</v>
          </cell>
          <cell r="AN39" t="str">
            <v>1901400</v>
          </cell>
          <cell r="AO39" t="str">
            <v>1970000</v>
          </cell>
          <cell r="AP39" t="str">
            <v>1978500</v>
          </cell>
          <cell r="AT39" t="str">
            <v>M G-J22M</v>
          </cell>
          <cell r="AU39" t="str">
            <v>0</v>
          </cell>
          <cell r="AV39" t="str">
            <v>3</v>
          </cell>
          <cell r="AW39" t="str">
            <v>1</v>
          </cell>
          <cell r="AX39" t="str">
            <v>0</v>
          </cell>
          <cell r="AY39" t="str">
            <v>4</v>
          </cell>
          <cell r="AZ39" t="str">
            <v>07:32,5</v>
          </cell>
          <cell r="BA39" t="str">
            <v>07:32,5</v>
          </cell>
          <cell r="BB39" t="str">
            <v>01:12,8</v>
          </cell>
          <cell r="BC39" t="str">
            <v>06:11,9</v>
          </cell>
          <cell r="BD39" t="str">
            <v>00:00,0</v>
          </cell>
          <cell r="BE39" t="str">
            <v>17:15,5</v>
          </cell>
          <cell r="BF39" t="str">
            <v>09:43,0</v>
          </cell>
          <cell r="BG39" t="str">
            <v>01:10,2</v>
          </cell>
          <cell r="BH39" t="str">
            <v>06:08,8</v>
          </cell>
          <cell r="BI39" t="str">
            <v>02:15,0</v>
          </cell>
          <cell r="BJ39" t="str">
            <v>25:40,8</v>
          </cell>
          <cell r="BK39" t="str">
            <v>08:25,3</v>
          </cell>
          <cell r="BL39" t="str">
            <v>01:21,1</v>
          </cell>
          <cell r="BM39" t="str">
            <v>06:09,8</v>
          </cell>
          <cell r="BN39" t="str">
            <v>00:45,0</v>
          </cell>
          <cell r="BO39" t="str">
            <v>32:58,5</v>
          </cell>
          <cell r="BP39" t="str">
            <v>07:17,7</v>
          </cell>
          <cell r="BQ39" t="str">
            <v>01:08,6</v>
          </cell>
          <cell r="BR39" t="str">
            <v>06:00,6</v>
          </cell>
          <cell r="BS39" t="str">
            <v>00:00,0</v>
          </cell>
          <cell r="BT39" t="str">
            <v>39:16,0</v>
          </cell>
          <cell r="BU39" t="str">
            <v>06:17,5</v>
          </cell>
          <cell r="BV39" t="str">
            <v>06:17,5</v>
          </cell>
          <cell r="BW39">
            <v>292700</v>
          </cell>
          <cell r="BX39" t="str">
            <v>04:52,7</v>
          </cell>
          <cell r="BY39" t="str">
            <v>03:00,0</v>
          </cell>
          <cell r="BZ39" t="str">
            <v>36:16,0</v>
          </cell>
          <cell r="CA39" t="str">
            <v>00:39:16,0</v>
          </cell>
          <cell r="CB39"/>
          <cell r="CD39"/>
        </row>
        <row r="40">
          <cell r="B40" t="str">
            <v>GER0024</v>
          </cell>
          <cell r="C40">
            <v>52</v>
          </cell>
          <cell r="D40">
            <v>0</v>
          </cell>
          <cell r="E40">
            <v>0</v>
          </cell>
          <cell r="F40">
            <v>99</v>
          </cell>
          <cell r="G40">
            <v>71</v>
          </cell>
          <cell r="H40">
            <v>0.43310185185185185</v>
          </cell>
          <cell r="I40" t="str">
            <v>DNS</v>
          </cell>
          <cell r="J40"/>
          <cell r="K40"/>
          <cell r="L40"/>
          <cell r="M40"/>
          <cell r="N40">
            <v>0</v>
          </cell>
          <cell r="S40" t="str">
            <v>DNS</v>
          </cell>
          <cell r="T40" t="str">
            <v>55</v>
          </cell>
          <cell r="U40" t="str">
            <v>DNS</v>
          </cell>
          <cell r="V40" t="str">
            <v>42</v>
          </cell>
          <cell r="W40" t="str">
            <v>M G-J22M</v>
          </cell>
          <cell r="X40">
            <v>0</v>
          </cell>
          <cell r="Z40" t="str">
            <v/>
          </cell>
          <cell r="AA40" t="b">
            <v>1</v>
          </cell>
          <cell r="AB40">
            <v>0</v>
          </cell>
          <cell r="AC40">
            <v>0</v>
          </cell>
          <cell r="AD40"/>
          <cell r="AT40" t="str">
            <v>M G-J22M</v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/>
          <cell r="BE40"/>
          <cell r="BF40"/>
          <cell r="BG40"/>
          <cell r="BH40"/>
          <cell r="BI40"/>
          <cell r="BJ40"/>
          <cell r="BK40"/>
          <cell r="BO40"/>
          <cell r="BP40"/>
          <cell r="BT40"/>
          <cell r="BU40"/>
          <cell r="BW40"/>
          <cell r="BY40"/>
          <cell r="CB40"/>
          <cell r="CD40"/>
        </row>
        <row r="41">
          <cell r="B41" t="str">
            <v>GER0027</v>
          </cell>
          <cell r="C41">
            <v>31</v>
          </cell>
          <cell r="D41">
            <v>0</v>
          </cell>
          <cell r="E41">
            <v>0</v>
          </cell>
          <cell r="F41">
            <v>99</v>
          </cell>
          <cell r="G41">
            <v>50</v>
          </cell>
          <cell r="H41">
            <v>0.42824074074074076</v>
          </cell>
          <cell r="I41" t="str">
            <v/>
          </cell>
          <cell r="J41" t="str">
            <v>10:16:39.954</v>
          </cell>
          <cell r="K41" t="str">
            <v>0123</v>
          </cell>
          <cell r="L41" t="str">
            <v>0000</v>
          </cell>
          <cell r="M41" t="str">
            <v>6</v>
          </cell>
          <cell r="N41">
            <v>0</v>
          </cell>
          <cell r="O41" t="str">
            <v>10:50:01.254</v>
          </cell>
          <cell r="P41" t="str">
            <v>10:50:01.254</v>
          </cell>
          <cell r="Q41" t="str">
            <v>2001300</v>
          </cell>
          <cell r="R41" t="str">
            <v>2271300</v>
          </cell>
          <cell r="S41" t="str">
            <v>14</v>
          </cell>
          <cell r="T41" t="str">
            <v>14</v>
          </cell>
          <cell r="U41" t="str">
            <v>9</v>
          </cell>
          <cell r="V41" t="str">
            <v>9</v>
          </cell>
          <cell r="W41" t="str">
            <v>M G-J22M</v>
          </cell>
          <cell r="X41">
            <v>0</v>
          </cell>
          <cell r="Y41" t="str">
            <v>+4:13.6</v>
          </cell>
          <cell r="Z41" t="str">
            <v>+4:13.6</v>
          </cell>
          <cell r="AA41" t="b">
            <v>1</v>
          </cell>
          <cell r="AB41">
            <v>0</v>
          </cell>
          <cell r="AC41">
            <v>0</v>
          </cell>
          <cell r="AD41"/>
          <cell r="AE41">
            <v>362700</v>
          </cell>
          <cell r="AF41">
            <v>416500</v>
          </cell>
          <cell r="AG41">
            <v>423700</v>
          </cell>
          <cell r="AH41" t="str">
            <v>773400</v>
          </cell>
          <cell r="AI41" t="str">
            <v>869600</v>
          </cell>
          <cell r="AJ41" t="str">
            <v>876900</v>
          </cell>
          <cell r="AK41" t="str">
            <v>1223900</v>
          </cell>
          <cell r="AL41" t="str">
            <v>1368800</v>
          </cell>
          <cell r="AM41" t="str">
            <v>1376400</v>
          </cell>
          <cell r="AN41" t="str">
            <v>1729300</v>
          </cell>
          <cell r="AO41" t="str">
            <v>1916900</v>
          </cell>
          <cell r="AP41" t="str">
            <v>1924500</v>
          </cell>
          <cell r="AT41" t="str">
            <v>M G-J22M</v>
          </cell>
          <cell r="AU41" t="str">
            <v>0</v>
          </cell>
          <cell r="AV41" t="str">
            <v>1</v>
          </cell>
          <cell r="AW41" t="str">
            <v>2</v>
          </cell>
          <cell r="AX41" t="str">
            <v>3</v>
          </cell>
          <cell r="AY41" t="str">
            <v>6</v>
          </cell>
          <cell r="AZ41" t="str">
            <v>07:03,7</v>
          </cell>
          <cell r="BA41" t="str">
            <v>07:03,7</v>
          </cell>
          <cell r="BB41" t="str">
            <v>00:53,8</v>
          </cell>
          <cell r="BC41" t="str">
            <v>06:02,7</v>
          </cell>
          <cell r="BD41" t="str">
            <v>00:00,0</v>
          </cell>
          <cell r="BE41" t="str">
            <v>14:36,9</v>
          </cell>
          <cell r="BF41" t="str">
            <v>07:33,2</v>
          </cell>
          <cell r="BG41" t="str">
            <v>00:51,2</v>
          </cell>
          <cell r="BH41" t="str">
            <v>05:49,7</v>
          </cell>
          <cell r="BI41" t="str">
            <v>00:45,0</v>
          </cell>
          <cell r="BJ41" t="str">
            <v>22:56,4</v>
          </cell>
          <cell r="BK41" t="str">
            <v>08:19,5</v>
          </cell>
          <cell r="BL41" t="str">
            <v>00:54,9</v>
          </cell>
          <cell r="BM41" t="str">
            <v>05:47,0</v>
          </cell>
          <cell r="BN41" t="str">
            <v>01:30,0</v>
          </cell>
          <cell r="BO41" t="str">
            <v>32:04,5</v>
          </cell>
          <cell r="BP41" t="str">
            <v>09:08,1</v>
          </cell>
          <cell r="BQ41" t="str">
            <v>00:52,6</v>
          </cell>
          <cell r="BR41" t="str">
            <v>05:52,9</v>
          </cell>
          <cell r="BS41" t="str">
            <v>02:15,0</v>
          </cell>
          <cell r="BT41" t="str">
            <v>37:51,3</v>
          </cell>
          <cell r="BU41" t="str">
            <v>05:46,8</v>
          </cell>
          <cell r="BV41" t="str">
            <v>05:46,8</v>
          </cell>
          <cell r="BW41">
            <v>212500</v>
          </cell>
          <cell r="BX41" t="str">
            <v>03:32,5</v>
          </cell>
          <cell r="BY41" t="str">
            <v>04:30,0</v>
          </cell>
          <cell r="BZ41" t="str">
            <v>33:21,3</v>
          </cell>
          <cell r="CA41" t="str">
            <v>00:37:51,3</v>
          </cell>
          <cell r="CB41"/>
          <cell r="CD41"/>
        </row>
        <row r="42">
          <cell r="B42" t="str">
            <v>GER0028</v>
          </cell>
          <cell r="C42">
            <v>23</v>
          </cell>
          <cell r="D42">
            <v>0</v>
          </cell>
          <cell r="E42">
            <v>0</v>
          </cell>
          <cell r="F42">
            <v>99</v>
          </cell>
          <cell r="G42">
            <v>42</v>
          </cell>
          <cell r="H42">
            <v>0.42638888888888887</v>
          </cell>
          <cell r="I42" t="str">
            <v>DNS</v>
          </cell>
          <cell r="J42"/>
          <cell r="K42"/>
          <cell r="L42"/>
          <cell r="M42"/>
          <cell r="N42">
            <v>0</v>
          </cell>
          <cell r="S42" t="str">
            <v>DNS</v>
          </cell>
          <cell r="T42" t="str">
            <v>54</v>
          </cell>
          <cell r="U42" t="str">
            <v>DNS</v>
          </cell>
          <cell r="V42" t="str">
            <v>41</v>
          </cell>
          <cell r="W42" t="str">
            <v>M G-J22M</v>
          </cell>
          <cell r="X42">
            <v>0</v>
          </cell>
          <cell r="Z42" t="str">
            <v/>
          </cell>
          <cell r="AA42" t="b">
            <v>1</v>
          </cell>
          <cell r="AB42">
            <v>0</v>
          </cell>
          <cell r="AC42">
            <v>0</v>
          </cell>
          <cell r="AD42"/>
          <cell r="AT42" t="str">
            <v>M G-J22M</v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/>
          <cell r="BE42"/>
          <cell r="BF42"/>
          <cell r="BG42"/>
          <cell r="BH42"/>
          <cell r="BI42"/>
          <cell r="BJ42"/>
          <cell r="BK42"/>
          <cell r="BO42"/>
          <cell r="BP42"/>
          <cell r="BT42"/>
          <cell r="BU42"/>
          <cell r="BW42"/>
          <cell r="BY42"/>
          <cell r="CB42"/>
          <cell r="CD42"/>
        </row>
        <row r="43">
          <cell r="B43" t="str">
            <v>GER0029</v>
          </cell>
          <cell r="C43">
            <v>39</v>
          </cell>
          <cell r="D43">
            <v>0</v>
          </cell>
          <cell r="E43">
            <v>0</v>
          </cell>
          <cell r="F43">
            <v>99</v>
          </cell>
          <cell r="G43">
            <v>58</v>
          </cell>
          <cell r="H43">
            <v>0.43009259259259258</v>
          </cell>
          <cell r="I43" t="str">
            <v/>
          </cell>
          <cell r="J43" t="str">
            <v>10:19:19.776</v>
          </cell>
          <cell r="K43" t="str">
            <v>0012</v>
          </cell>
          <cell r="L43" t="str">
            <v>0000</v>
          </cell>
          <cell r="M43" t="str">
            <v>3</v>
          </cell>
          <cell r="N43">
            <v>0</v>
          </cell>
          <cell r="O43" t="str">
            <v>10:55:39.402</v>
          </cell>
          <cell r="P43" t="str">
            <v>10:55:39.402</v>
          </cell>
          <cell r="Q43" t="str">
            <v>2179600</v>
          </cell>
          <cell r="R43" t="str">
            <v>2314600</v>
          </cell>
          <cell r="S43" t="str">
            <v>17</v>
          </cell>
          <cell r="T43" t="str">
            <v>17</v>
          </cell>
          <cell r="U43" t="str">
            <v>12</v>
          </cell>
          <cell r="V43" t="str">
            <v>12</v>
          </cell>
          <cell r="W43" t="str">
            <v>M G-J22M</v>
          </cell>
          <cell r="X43">
            <v>0</v>
          </cell>
          <cell r="Y43" t="str">
            <v>+4:56.9</v>
          </cell>
          <cell r="Z43" t="str">
            <v>+4:56.9</v>
          </cell>
          <cell r="AA43" t="b">
            <v>1</v>
          </cell>
          <cell r="AB43">
            <v>0</v>
          </cell>
          <cell r="AC43">
            <v>0</v>
          </cell>
          <cell r="AD43"/>
          <cell r="AE43">
            <v>372200</v>
          </cell>
          <cell r="AF43">
            <v>434700</v>
          </cell>
          <cell r="AG43">
            <v>444900</v>
          </cell>
          <cell r="AH43" t="str">
            <v>809900</v>
          </cell>
          <cell r="AI43" t="str">
            <v>869600</v>
          </cell>
          <cell r="AJ43" t="str">
            <v>878600</v>
          </cell>
          <cell r="AK43" t="str">
            <v>1248500</v>
          </cell>
          <cell r="AL43" t="str">
            <v>1369800</v>
          </cell>
          <cell r="AM43" t="str">
            <v>1380100</v>
          </cell>
          <cell r="AN43" t="str">
            <v>1758900</v>
          </cell>
          <cell r="AO43" t="str">
            <v>1916200</v>
          </cell>
          <cell r="AP43" t="str">
            <v>1926000</v>
          </cell>
          <cell r="AT43" t="str">
            <v>M G-J22M</v>
          </cell>
          <cell r="AU43" t="str">
            <v>0</v>
          </cell>
          <cell r="AV43" t="str">
            <v>0</v>
          </cell>
          <cell r="AW43" t="str">
            <v>1</v>
          </cell>
          <cell r="AX43" t="str">
            <v>2</v>
          </cell>
          <cell r="AY43" t="str">
            <v>3</v>
          </cell>
          <cell r="AZ43" t="str">
            <v>07:24,9</v>
          </cell>
          <cell r="BA43" t="str">
            <v>07:24,9</v>
          </cell>
          <cell r="BB43" t="str">
            <v>01:02,5</v>
          </cell>
          <cell r="BC43" t="str">
            <v>06:12,2</v>
          </cell>
          <cell r="BD43" t="str">
            <v>00:00,0</v>
          </cell>
          <cell r="BE43" t="str">
            <v>14:38,6</v>
          </cell>
          <cell r="BF43" t="str">
            <v>07:13,7</v>
          </cell>
          <cell r="BG43" t="str">
            <v>00:59,7</v>
          </cell>
          <cell r="BH43" t="str">
            <v>06:05,0</v>
          </cell>
          <cell r="BI43" t="str">
            <v>00:00,0</v>
          </cell>
          <cell r="BJ43" t="str">
            <v>23:00,1</v>
          </cell>
          <cell r="BK43" t="str">
            <v>08:21,5</v>
          </cell>
          <cell r="BL43" t="str">
            <v>01:16,3</v>
          </cell>
          <cell r="BM43" t="str">
            <v>06:09,9</v>
          </cell>
          <cell r="BN43" t="str">
            <v>00:45,0</v>
          </cell>
          <cell r="BO43" t="str">
            <v>32:06,0</v>
          </cell>
          <cell r="BP43" t="str">
            <v>09:05,9</v>
          </cell>
          <cell r="BQ43" t="str">
            <v>01:07,3</v>
          </cell>
          <cell r="BR43" t="str">
            <v>06:18,8</v>
          </cell>
          <cell r="BS43" t="str">
            <v>01:30,0</v>
          </cell>
          <cell r="BT43" t="str">
            <v>38:34,6</v>
          </cell>
          <cell r="BU43" t="str">
            <v>06:28,6</v>
          </cell>
          <cell r="BV43" t="str">
            <v>06:28,6</v>
          </cell>
          <cell r="BW43">
            <v>265800</v>
          </cell>
          <cell r="BX43" t="str">
            <v>04:25,8</v>
          </cell>
          <cell r="BY43" t="str">
            <v>02:15,0</v>
          </cell>
          <cell r="BZ43" t="str">
            <v>36:19,6</v>
          </cell>
          <cell r="CA43" t="str">
            <v>00:38:34,6</v>
          </cell>
          <cell r="CB43"/>
          <cell r="CD43"/>
        </row>
        <row r="44">
          <cell r="B44" t="str">
            <v>GER0043</v>
          </cell>
          <cell r="C44">
            <v>24</v>
          </cell>
          <cell r="D44">
            <v>0</v>
          </cell>
          <cell r="E44">
            <v>0</v>
          </cell>
          <cell r="F44">
            <v>99</v>
          </cell>
          <cell r="G44">
            <v>43</v>
          </cell>
          <cell r="H44">
            <v>0.42662037037037037</v>
          </cell>
          <cell r="I44" t="str">
            <v/>
          </cell>
          <cell r="J44" t="str">
            <v>10:14:20.018</v>
          </cell>
          <cell r="K44" t="str">
            <v>1102</v>
          </cell>
          <cell r="L44" t="str">
            <v>0000</v>
          </cell>
          <cell r="M44" t="str">
            <v>4</v>
          </cell>
          <cell r="N44">
            <v>0</v>
          </cell>
          <cell r="O44" t="str">
            <v>10:48:30.461</v>
          </cell>
          <cell r="P44" t="str">
            <v>10:48:30.461</v>
          </cell>
          <cell r="Q44" t="str">
            <v>2050400</v>
          </cell>
          <cell r="R44" t="str">
            <v>2230400</v>
          </cell>
          <cell r="S44" t="str">
            <v>8</v>
          </cell>
          <cell r="T44" t="str">
            <v>8</v>
          </cell>
          <cell r="U44" t="str">
            <v>6</v>
          </cell>
          <cell r="V44" t="str">
            <v>6</v>
          </cell>
          <cell r="W44" t="str">
            <v>M G-J22M</v>
          </cell>
          <cell r="X44">
            <v>0</v>
          </cell>
          <cell r="Y44" t="str">
            <v>+3:32.7</v>
          </cell>
          <cell r="Z44" t="str">
            <v>+3:32.7</v>
          </cell>
          <cell r="AA44" t="b">
            <v>1</v>
          </cell>
          <cell r="AB44">
            <v>0</v>
          </cell>
          <cell r="AC44">
            <v>0</v>
          </cell>
          <cell r="AD44"/>
          <cell r="AE44">
            <v>374700</v>
          </cell>
          <cell r="AF44">
            <v>472700</v>
          </cell>
          <cell r="AG44">
            <v>480900</v>
          </cell>
          <cell r="AH44" t="str">
            <v>843300</v>
          </cell>
          <cell r="AI44" t="str">
            <v>936000</v>
          </cell>
          <cell r="AJ44" t="str">
            <v>944200</v>
          </cell>
          <cell r="AK44" t="str">
            <v>1302700</v>
          </cell>
          <cell r="AL44" t="str">
            <v>1359800</v>
          </cell>
          <cell r="AM44" t="str">
            <v>1368200</v>
          </cell>
          <cell r="AN44" t="str">
            <v>1728600</v>
          </cell>
          <cell r="AO44" t="str">
            <v>1868600</v>
          </cell>
          <cell r="AP44" t="str">
            <v>1876900</v>
          </cell>
          <cell r="AT44" t="str">
            <v>M G-J22M</v>
          </cell>
          <cell r="AU44" t="str">
            <v>1</v>
          </cell>
          <cell r="AV44" t="str">
            <v>1</v>
          </cell>
          <cell r="AW44" t="str">
            <v>0</v>
          </cell>
          <cell r="AX44" t="str">
            <v>2</v>
          </cell>
          <cell r="AY44" t="str">
            <v>4</v>
          </cell>
          <cell r="AZ44" t="str">
            <v>08:00,9</v>
          </cell>
          <cell r="BA44" t="str">
            <v>08:00,9</v>
          </cell>
          <cell r="BB44" t="str">
            <v>00:53,0</v>
          </cell>
          <cell r="BC44" t="str">
            <v>06:14,7</v>
          </cell>
          <cell r="BD44" t="str">
            <v>00:45,0</v>
          </cell>
          <cell r="BE44" t="str">
            <v>15:44,2</v>
          </cell>
          <cell r="BF44" t="str">
            <v>07:43,3</v>
          </cell>
          <cell r="BG44" t="str">
            <v>00:47,7</v>
          </cell>
          <cell r="BH44" t="str">
            <v>06:02,4</v>
          </cell>
          <cell r="BI44" t="str">
            <v>00:45,0</v>
          </cell>
          <cell r="BJ44" t="str">
            <v>22:48,2</v>
          </cell>
          <cell r="BK44" t="str">
            <v>07:04,0</v>
          </cell>
          <cell r="BL44" t="str">
            <v>00:57,1</v>
          </cell>
          <cell r="BM44" t="str">
            <v>05:58,5</v>
          </cell>
          <cell r="BN44" t="str">
            <v>00:00,0</v>
          </cell>
          <cell r="BO44" t="str">
            <v>31:16,9</v>
          </cell>
          <cell r="BP44" t="str">
            <v>08:28,7</v>
          </cell>
          <cell r="BQ44" t="str">
            <v>00:50,0</v>
          </cell>
          <cell r="BR44" t="str">
            <v>06:00,4</v>
          </cell>
          <cell r="BS44" t="str">
            <v>01:30,0</v>
          </cell>
          <cell r="BT44" t="str">
            <v>37:10,4</v>
          </cell>
          <cell r="BU44" t="str">
            <v>05:53,5</v>
          </cell>
          <cell r="BV44" t="str">
            <v>05:53,5</v>
          </cell>
          <cell r="BW44">
            <v>207800</v>
          </cell>
          <cell r="BX44" t="str">
            <v>03:27,8</v>
          </cell>
          <cell r="BY44" t="str">
            <v>03:00,0</v>
          </cell>
          <cell r="BZ44" t="str">
            <v>34:10,4</v>
          </cell>
          <cell r="CA44" t="str">
            <v>00:37:10,4</v>
          </cell>
          <cell r="CB44"/>
          <cell r="CD44"/>
        </row>
        <row r="45">
          <cell r="B45" t="str">
            <v>GER0044</v>
          </cell>
          <cell r="C45">
            <v>29</v>
          </cell>
          <cell r="D45">
            <v>0</v>
          </cell>
          <cell r="E45">
            <v>0</v>
          </cell>
          <cell r="F45">
            <v>99</v>
          </cell>
          <cell r="G45">
            <v>48</v>
          </cell>
          <cell r="H45">
            <v>0.42777777777777776</v>
          </cell>
          <cell r="I45" t="str">
            <v/>
          </cell>
          <cell r="J45" t="str">
            <v>10:15:58.108</v>
          </cell>
          <cell r="K45" t="str">
            <v>2121</v>
          </cell>
          <cell r="L45" t="str">
            <v>0000</v>
          </cell>
          <cell r="M45" t="str">
            <v>6</v>
          </cell>
          <cell r="N45">
            <v>0</v>
          </cell>
          <cell r="O45" t="str">
            <v>10:52:57.750</v>
          </cell>
          <cell r="P45" t="str">
            <v>10:52:57.750</v>
          </cell>
          <cell r="Q45" t="str">
            <v>2219600</v>
          </cell>
          <cell r="R45" t="str">
            <v>2489600</v>
          </cell>
          <cell r="S45" t="str">
            <v>38</v>
          </cell>
          <cell r="T45" t="str">
            <v>38</v>
          </cell>
          <cell r="U45" t="str">
            <v>30</v>
          </cell>
          <cell r="V45" t="str">
            <v>30</v>
          </cell>
          <cell r="W45" t="str">
            <v>M G-J22M</v>
          </cell>
          <cell r="X45">
            <v>0</v>
          </cell>
          <cell r="Y45" t="str">
            <v>+7:51.9</v>
          </cell>
          <cell r="Z45" t="str">
            <v>+7:51.9</v>
          </cell>
          <cell r="AA45" t="b">
            <v>1</v>
          </cell>
          <cell r="AB45">
            <v>0</v>
          </cell>
          <cell r="AC45">
            <v>0</v>
          </cell>
          <cell r="AD45"/>
          <cell r="AE45">
            <v>388200</v>
          </cell>
          <cell r="AF45">
            <v>538600</v>
          </cell>
          <cell r="AG45">
            <v>548000</v>
          </cell>
          <cell r="AH45" t="str">
            <v>926400</v>
          </cell>
          <cell r="AI45" t="str">
            <v>1023800</v>
          </cell>
          <cell r="AJ45" t="str">
            <v>1033300</v>
          </cell>
          <cell r="AK45" t="str">
            <v>1420400</v>
          </cell>
          <cell r="AL45" t="str">
            <v>1573500</v>
          </cell>
          <cell r="AM45" t="str">
            <v>1583800</v>
          </cell>
          <cell r="AN45" t="str">
            <v>1977800</v>
          </cell>
          <cell r="AO45" t="str">
            <v>2072300</v>
          </cell>
          <cell r="AP45" t="str">
            <v>2081400</v>
          </cell>
          <cell r="AT45" t="str">
            <v>M G-J22M</v>
          </cell>
          <cell r="AU45" t="str">
            <v>2</v>
          </cell>
          <cell r="AV45" t="str">
            <v>1</v>
          </cell>
          <cell r="AW45" t="str">
            <v>2</v>
          </cell>
          <cell r="AX45" t="str">
            <v>1</v>
          </cell>
          <cell r="AY45" t="str">
            <v>6</v>
          </cell>
          <cell r="AZ45" t="str">
            <v>09:08,0</v>
          </cell>
          <cell r="BA45" t="str">
            <v>09:08,0</v>
          </cell>
          <cell r="BB45" t="str">
            <v>01:00,4</v>
          </cell>
          <cell r="BC45" t="str">
            <v>06:28,2</v>
          </cell>
          <cell r="BD45" t="str">
            <v>01:30,0</v>
          </cell>
          <cell r="BE45" t="str">
            <v>17:13,3</v>
          </cell>
          <cell r="BF45" t="str">
            <v>08:05,3</v>
          </cell>
          <cell r="BG45" t="str">
            <v>00:52,4</v>
          </cell>
          <cell r="BH45" t="str">
            <v>06:18,4</v>
          </cell>
          <cell r="BI45" t="str">
            <v>00:45,0</v>
          </cell>
          <cell r="BJ45" t="str">
            <v>26:23,8</v>
          </cell>
          <cell r="BK45" t="str">
            <v>09:10,5</v>
          </cell>
          <cell r="BL45" t="str">
            <v>01:03,1</v>
          </cell>
          <cell r="BM45" t="str">
            <v>06:27,1</v>
          </cell>
          <cell r="BN45" t="str">
            <v>01:30,0</v>
          </cell>
          <cell r="BO45" t="str">
            <v>34:41,4</v>
          </cell>
          <cell r="BP45" t="str">
            <v>08:17,6</v>
          </cell>
          <cell r="BQ45" t="str">
            <v>00:49,5</v>
          </cell>
          <cell r="BR45" t="str">
            <v>06:34,0</v>
          </cell>
          <cell r="BS45" t="str">
            <v>00:45,0</v>
          </cell>
          <cell r="BT45" t="str">
            <v>41:29,6</v>
          </cell>
          <cell r="BU45" t="str">
            <v>06:48,2</v>
          </cell>
          <cell r="BV45" t="str">
            <v>06:48,2</v>
          </cell>
          <cell r="BW45">
            <v>225400</v>
          </cell>
          <cell r="BX45" t="str">
            <v>03:45,4</v>
          </cell>
          <cell r="BY45" t="str">
            <v>04:30,0</v>
          </cell>
          <cell r="BZ45" t="str">
            <v>36:59,6</v>
          </cell>
          <cell r="CA45" t="str">
            <v>00:41:29,6</v>
          </cell>
          <cell r="CB45"/>
          <cell r="CD45"/>
        </row>
        <row r="46">
          <cell r="B46" t="str">
            <v>GER0088</v>
          </cell>
          <cell r="C46">
            <v>34</v>
          </cell>
          <cell r="D46">
            <v>0</v>
          </cell>
          <cell r="E46">
            <v>0</v>
          </cell>
          <cell r="F46">
            <v>99</v>
          </cell>
          <cell r="G46">
            <v>53</v>
          </cell>
          <cell r="H46">
            <v>0.4289351851851852</v>
          </cell>
          <cell r="I46" t="str">
            <v/>
          </cell>
          <cell r="J46" t="str">
            <v>10:17:39.480</v>
          </cell>
          <cell r="K46" t="str">
            <v>0002</v>
          </cell>
          <cell r="L46" t="str">
            <v>0000</v>
          </cell>
          <cell r="M46" t="str">
            <v>2</v>
          </cell>
          <cell r="N46">
            <v>0</v>
          </cell>
          <cell r="O46" t="str">
            <v>10:55:15.897</v>
          </cell>
          <cell r="P46" t="str">
            <v>10:55:15.897</v>
          </cell>
          <cell r="Q46" t="str">
            <v>2256400</v>
          </cell>
          <cell r="R46" t="str">
            <v>2346400</v>
          </cell>
          <cell r="S46" t="str">
            <v>21</v>
          </cell>
          <cell r="T46" t="str">
            <v>21</v>
          </cell>
          <cell r="U46" t="str">
            <v>15</v>
          </cell>
          <cell r="V46" t="str">
            <v>15</v>
          </cell>
          <cell r="W46" t="str">
            <v>M G-J22M</v>
          </cell>
          <cell r="X46">
            <v>0</v>
          </cell>
          <cell r="Y46" t="str">
            <v>+5:28.7</v>
          </cell>
          <cell r="Z46" t="str">
            <v>+5:28.7</v>
          </cell>
          <cell r="AA46" t="b">
            <v>1</v>
          </cell>
          <cell r="AB46">
            <v>0</v>
          </cell>
          <cell r="AC46">
            <v>0</v>
          </cell>
          <cell r="AD46"/>
          <cell r="AE46">
            <v>396300</v>
          </cell>
          <cell r="AF46">
            <v>466200</v>
          </cell>
          <cell r="AG46">
            <v>474700</v>
          </cell>
          <cell r="AH46" t="str">
            <v>862400</v>
          </cell>
          <cell r="AI46" t="str">
            <v>914000</v>
          </cell>
          <cell r="AJ46" t="str">
            <v>922900</v>
          </cell>
          <cell r="AK46" t="str">
            <v>1318000</v>
          </cell>
          <cell r="AL46" t="str">
            <v>1386300</v>
          </cell>
          <cell r="AM46" t="str">
            <v>1395400</v>
          </cell>
          <cell r="AN46" t="str">
            <v>1796000</v>
          </cell>
          <cell r="AO46" t="str">
            <v>1938600</v>
          </cell>
          <cell r="AP46" t="str">
            <v>1947700</v>
          </cell>
          <cell r="AT46" t="str">
            <v>M G-J22M</v>
          </cell>
          <cell r="AU46" t="str">
            <v>0</v>
          </cell>
          <cell r="AV46" t="str">
            <v>0</v>
          </cell>
          <cell r="AW46" t="str">
            <v>0</v>
          </cell>
          <cell r="AX46" t="str">
            <v>2</v>
          </cell>
          <cell r="AY46" t="str">
            <v>2</v>
          </cell>
          <cell r="AZ46" t="str">
            <v>07:54,7</v>
          </cell>
          <cell r="BA46" t="str">
            <v>07:54,7</v>
          </cell>
          <cell r="BB46" t="str">
            <v>01:09,9</v>
          </cell>
          <cell r="BC46" t="str">
            <v>06:36,3</v>
          </cell>
          <cell r="BD46" t="str">
            <v>00:00,0</v>
          </cell>
          <cell r="BE46" t="str">
            <v>15:22,9</v>
          </cell>
          <cell r="BF46" t="str">
            <v>07:28,2</v>
          </cell>
          <cell r="BG46" t="str">
            <v>00:51,6</v>
          </cell>
          <cell r="BH46" t="str">
            <v>06:27,7</v>
          </cell>
          <cell r="BI46" t="str">
            <v>00:00,0</v>
          </cell>
          <cell r="BJ46" t="str">
            <v>23:15,4</v>
          </cell>
          <cell r="BK46" t="str">
            <v>07:52,5</v>
          </cell>
          <cell r="BL46" t="str">
            <v>01:08,3</v>
          </cell>
          <cell r="BM46" t="str">
            <v>06:35,1</v>
          </cell>
          <cell r="BN46" t="str">
            <v>00:00,0</v>
          </cell>
          <cell r="BO46" t="str">
            <v>32:27,7</v>
          </cell>
          <cell r="BP46" t="str">
            <v>09:12,3</v>
          </cell>
          <cell r="BQ46" t="str">
            <v>00:52,6</v>
          </cell>
          <cell r="BR46" t="str">
            <v>06:40,6</v>
          </cell>
          <cell r="BS46" t="str">
            <v>01:30,0</v>
          </cell>
          <cell r="BT46" t="str">
            <v>39:06,4</v>
          </cell>
          <cell r="BU46" t="str">
            <v>06:38,7</v>
          </cell>
          <cell r="BV46" t="str">
            <v>06:38,7</v>
          </cell>
          <cell r="BW46">
            <v>242400</v>
          </cell>
          <cell r="BX46" t="str">
            <v>04:02,4</v>
          </cell>
          <cell r="BY46" t="str">
            <v>01:30,0</v>
          </cell>
          <cell r="BZ46" t="str">
            <v>37:36,4</v>
          </cell>
          <cell r="CA46" t="str">
            <v>00:39:06,4</v>
          </cell>
          <cell r="CB46"/>
          <cell r="CD46"/>
        </row>
        <row r="47">
          <cell r="B47" t="str">
            <v>GBR0001</v>
          </cell>
          <cell r="C47">
            <v>42</v>
          </cell>
          <cell r="D47">
            <v>0</v>
          </cell>
          <cell r="E47">
            <v>0</v>
          </cell>
          <cell r="F47">
            <v>99</v>
          </cell>
          <cell r="G47">
            <v>61</v>
          </cell>
          <cell r="H47">
            <v>0.43078703703703702</v>
          </cell>
          <cell r="I47" t="str">
            <v/>
          </cell>
          <cell r="J47" t="str">
            <v>10:20:19.483</v>
          </cell>
          <cell r="K47" t="str">
            <v>1101</v>
          </cell>
          <cell r="L47" t="str">
            <v>0000</v>
          </cell>
          <cell r="M47" t="str">
            <v>3</v>
          </cell>
          <cell r="N47">
            <v>0</v>
          </cell>
          <cell r="O47" t="str">
            <v>11:00:46.384</v>
          </cell>
          <cell r="P47" t="str">
            <v>11:00:46.384</v>
          </cell>
          <cell r="Q47" t="str">
            <v>2426900</v>
          </cell>
          <cell r="R47" t="str">
            <v>2561900</v>
          </cell>
          <cell r="S47" t="str">
            <v>44</v>
          </cell>
          <cell r="T47" t="str">
            <v>44</v>
          </cell>
          <cell r="U47" t="str">
            <v>34</v>
          </cell>
          <cell r="V47" t="str">
            <v>34</v>
          </cell>
          <cell r="W47" t="str">
            <v>M G-J22M</v>
          </cell>
          <cell r="X47">
            <v>0</v>
          </cell>
          <cell r="Y47" t="str">
            <v>+9:04.2</v>
          </cell>
          <cell r="Z47" t="str">
            <v>+9:04.2</v>
          </cell>
          <cell r="AA47" t="b">
            <v>1</v>
          </cell>
          <cell r="AB47">
            <v>0</v>
          </cell>
          <cell r="AC47">
            <v>0</v>
          </cell>
          <cell r="AD47"/>
          <cell r="AE47">
            <v>399600</v>
          </cell>
          <cell r="AF47">
            <v>516900</v>
          </cell>
          <cell r="AG47">
            <v>528200</v>
          </cell>
          <cell r="AH47" t="str">
            <v>936400</v>
          </cell>
          <cell r="AI47" t="str">
            <v>1043300</v>
          </cell>
          <cell r="AJ47" t="str">
            <v>1052400</v>
          </cell>
          <cell r="AK47" t="str">
            <v>1475800</v>
          </cell>
          <cell r="AL47" t="str">
            <v>1544400</v>
          </cell>
          <cell r="AM47" t="str">
            <v>1553800</v>
          </cell>
          <cell r="AN47" t="str">
            <v>1994700</v>
          </cell>
          <cell r="AO47" t="str">
            <v>2107400</v>
          </cell>
          <cell r="AP47" t="str">
            <v>2116500</v>
          </cell>
          <cell r="AT47" t="str">
            <v>M G-J22M</v>
          </cell>
          <cell r="AU47" t="str">
            <v>1</v>
          </cell>
          <cell r="AV47" t="str">
            <v>1</v>
          </cell>
          <cell r="AW47" t="str">
            <v>0</v>
          </cell>
          <cell r="AX47" t="str">
            <v>1</v>
          </cell>
          <cell r="AY47" t="str">
            <v>3</v>
          </cell>
          <cell r="AZ47" t="str">
            <v>08:48,2</v>
          </cell>
          <cell r="BA47" t="str">
            <v>08:48,2</v>
          </cell>
          <cell r="BB47" t="str">
            <v>01:12,3</v>
          </cell>
          <cell r="BC47" t="str">
            <v>06:39,6</v>
          </cell>
          <cell r="BD47" t="str">
            <v>00:45,0</v>
          </cell>
          <cell r="BE47" t="str">
            <v>17:32,4</v>
          </cell>
          <cell r="BF47" t="str">
            <v>08:44,2</v>
          </cell>
          <cell r="BG47" t="str">
            <v>01:01,9</v>
          </cell>
          <cell r="BH47" t="str">
            <v>06:48,2</v>
          </cell>
          <cell r="BI47" t="str">
            <v>00:45,0</v>
          </cell>
          <cell r="BJ47" t="str">
            <v>25:53,8</v>
          </cell>
          <cell r="BK47" t="str">
            <v>08:21,4</v>
          </cell>
          <cell r="BL47" t="str">
            <v>01:08,6</v>
          </cell>
          <cell r="BM47" t="str">
            <v>07:03,4</v>
          </cell>
          <cell r="BN47" t="str">
            <v>00:00,0</v>
          </cell>
          <cell r="BO47" t="str">
            <v>35:16,5</v>
          </cell>
          <cell r="BP47" t="str">
            <v>09:22,7</v>
          </cell>
          <cell r="BQ47" t="str">
            <v>01:07,7</v>
          </cell>
          <cell r="BR47" t="str">
            <v>07:20,9</v>
          </cell>
          <cell r="BS47" t="str">
            <v>00:45,0</v>
          </cell>
          <cell r="BT47" t="str">
            <v>42:41,9</v>
          </cell>
          <cell r="BU47" t="str">
            <v>07:25,4</v>
          </cell>
          <cell r="BV47" t="str">
            <v>07:25,4</v>
          </cell>
          <cell r="BW47">
            <v>270500</v>
          </cell>
          <cell r="BX47" t="str">
            <v>04:30,5</v>
          </cell>
          <cell r="BY47" t="str">
            <v>02:15,0</v>
          </cell>
          <cell r="BZ47" t="str">
            <v>40:26,9</v>
          </cell>
          <cell r="CA47" t="str">
            <v>00:42:41,9</v>
          </cell>
          <cell r="CB47"/>
          <cell r="CD47"/>
        </row>
        <row r="48">
          <cell r="B48" t="str">
            <v>KAZ04</v>
          </cell>
          <cell r="C48">
            <v>19</v>
          </cell>
          <cell r="D48">
            <v>0</v>
          </cell>
          <cell r="E48">
            <v>0</v>
          </cell>
          <cell r="F48">
            <v>99</v>
          </cell>
          <cell r="G48">
            <v>38</v>
          </cell>
          <cell r="H48">
            <v>0.42546296296296299</v>
          </cell>
          <cell r="I48" t="str">
            <v/>
          </cell>
          <cell r="J48" t="str">
            <v>10:12:40.952</v>
          </cell>
          <cell r="K48" t="str">
            <v>3211</v>
          </cell>
          <cell r="L48" t="str">
            <v>0000</v>
          </cell>
          <cell r="M48" t="str">
            <v>7</v>
          </cell>
          <cell r="N48">
            <v>0</v>
          </cell>
          <cell r="O48" t="str">
            <v>10:47:38.967</v>
          </cell>
          <cell r="P48" t="str">
            <v>10:47:38.967</v>
          </cell>
          <cell r="Q48" t="str">
            <v>2098000</v>
          </cell>
          <cell r="R48" t="str">
            <v>2413000</v>
          </cell>
          <cell r="S48" t="str">
            <v>31</v>
          </cell>
          <cell r="T48" t="str">
            <v>31</v>
          </cell>
          <cell r="U48" t="str">
            <v>24</v>
          </cell>
          <cell r="V48" t="str">
            <v>24</v>
          </cell>
          <cell r="W48" t="str">
            <v>M G-J22M</v>
          </cell>
          <cell r="X48">
            <v>0</v>
          </cell>
          <cell r="Y48" t="str">
            <v>+6:35.3</v>
          </cell>
          <cell r="Z48" t="str">
            <v>+6:35.3</v>
          </cell>
          <cell r="AA48" t="b">
            <v>1</v>
          </cell>
          <cell r="AB48">
            <v>0</v>
          </cell>
          <cell r="AC48">
            <v>0</v>
          </cell>
          <cell r="AD48"/>
          <cell r="AE48">
            <v>382400</v>
          </cell>
          <cell r="AF48">
            <v>579200</v>
          </cell>
          <cell r="AG48">
            <v>588500</v>
          </cell>
          <cell r="AH48" t="str">
            <v>949900</v>
          </cell>
          <cell r="AI48" t="str">
            <v>1086000</v>
          </cell>
          <cell r="AJ48" t="str">
            <v>1094000</v>
          </cell>
          <cell r="AK48" t="str">
            <v>1462600</v>
          </cell>
          <cell r="AL48" t="str">
            <v>1561900</v>
          </cell>
          <cell r="AM48" t="str">
            <v>1570500</v>
          </cell>
          <cell r="AN48" t="str">
            <v>1937400</v>
          </cell>
          <cell r="AO48" t="str">
            <v>2031500</v>
          </cell>
          <cell r="AP48" t="str">
            <v>2040100</v>
          </cell>
          <cell r="AT48" t="str">
            <v>M G-J22M</v>
          </cell>
          <cell r="AU48" t="str">
            <v>3</v>
          </cell>
          <cell r="AV48" t="str">
            <v>2</v>
          </cell>
          <cell r="AW48" t="str">
            <v>1</v>
          </cell>
          <cell r="AX48" t="str">
            <v>1</v>
          </cell>
          <cell r="AY48" t="str">
            <v>7</v>
          </cell>
          <cell r="AZ48" t="str">
            <v>09:48,5</v>
          </cell>
          <cell r="BA48" t="str">
            <v>09:48,5</v>
          </cell>
          <cell r="BB48" t="str">
            <v>01:01,8</v>
          </cell>
          <cell r="BC48" t="str">
            <v>06:22,4</v>
          </cell>
          <cell r="BD48" t="str">
            <v>02:15,0</v>
          </cell>
          <cell r="BE48" t="str">
            <v>18:14,0</v>
          </cell>
          <cell r="BF48" t="str">
            <v>08:25,5</v>
          </cell>
          <cell r="BG48" t="str">
            <v>00:46,1</v>
          </cell>
          <cell r="BH48" t="str">
            <v>06:01,4</v>
          </cell>
          <cell r="BI48" t="str">
            <v>01:30,0</v>
          </cell>
          <cell r="BJ48" t="str">
            <v>26:10,5</v>
          </cell>
          <cell r="BK48" t="str">
            <v>07:56,5</v>
          </cell>
          <cell r="BL48" t="str">
            <v>00:54,3</v>
          </cell>
          <cell r="BM48" t="str">
            <v>06:08,6</v>
          </cell>
          <cell r="BN48" t="str">
            <v>00:45,0</v>
          </cell>
          <cell r="BO48" t="str">
            <v>34:00,1</v>
          </cell>
          <cell r="BP48" t="str">
            <v>07:49,6</v>
          </cell>
          <cell r="BQ48" t="str">
            <v>00:49,1</v>
          </cell>
          <cell r="BR48" t="str">
            <v>06:06,9</v>
          </cell>
          <cell r="BS48" t="str">
            <v>00:45,0</v>
          </cell>
          <cell r="BT48" t="str">
            <v>40:13,0</v>
          </cell>
          <cell r="BU48" t="str">
            <v>06:12,9</v>
          </cell>
          <cell r="BV48" t="str">
            <v>06:12,9</v>
          </cell>
          <cell r="BW48">
            <v>211300</v>
          </cell>
          <cell r="BX48" t="str">
            <v>03:31,3</v>
          </cell>
          <cell r="BY48" t="str">
            <v>05:15,0</v>
          </cell>
          <cell r="BZ48" t="str">
            <v>34:58,0</v>
          </cell>
          <cell r="CA48" t="str">
            <v>00:40:13,0</v>
          </cell>
          <cell r="CB48"/>
          <cell r="CD48"/>
        </row>
        <row r="49">
          <cell r="B49" t="str">
            <v>KAZ05</v>
          </cell>
          <cell r="C49">
            <v>15</v>
          </cell>
          <cell r="D49">
            <v>0</v>
          </cell>
          <cell r="E49">
            <v>0</v>
          </cell>
          <cell r="F49">
            <v>99</v>
          </cell>
          <cell r="G49">
            <v>34</v>
          </cell>
          <cell r="H49">
            <v>0.42453703703703705</v>
          </cell>
          <cell r="I49" t="str">
            <v/>
          </cell>
          <cell r="J49" t="str">
            <v>10:11:19.558</v>
          </cell>
          <cell r="K49" t="str">
            <v>3222</v>
          </cell>
          <cell r="L49" t="str">
            <v>0000</v>
          </cell>
          <cell r="M49" t="str">
            <v>9</v>
          </cell>
          <cell r="N49">
            <v>0</v>
          </cell>
          <cell r="O49" t="str">
            <v>10:46:38.973</v>
          </cell>
          <cell r="P49" t="str">
            <v>10:46:38.973</v>
          </cell>
          <cell r="Q49" t="str">
            <v>2119400</v>
          </cell>
          <cell r="R49" t="str">
            <v>2524400</v>
          </cell>
          <cell r="S49" t="str">
            <v>41</v>
          </cell>
          <cell r="T49" t="str">
            <v>41</v>
          </cell>
          <cell r="U49" t="str">
            <v>32</v>
          </cell>
          <cell r="V49" t="str">
            <v>32</v>
          </cell>
          <cell r="W49" t="str">
            <v>M G-J22M</v>
          </cell>
          <cell r="X49">
            <v>0</v>
          </cell>
          <cell r="Y49" t="str">
            <v>+8:26.7</v>
          </cell>
          <cell r="Z49" t="str">
            <v>+8:26.7</v>
          </cell>
          <cell r="AA49" t="b">
            <v>1</v>
          </cell>
          <cell r="AB49">
            <v>0</v>
          </cell>
          <cell r="AC49">
            <v>0</v>
          </cell>
          <cell r="AD49"/>
          <cell r="AE49">
            <v>374900</v>
          </cell>
          <cell r="AF49">
            <v>569200</v>
          </cell>
          <cell r="AG49">
            <v>577600</v>
          </cell>
          <cell r="AH49" t="str">
            <v>935000</v>
          </cell>
          <cell r="AI49" t="str">
            <v>1077200</v>
          </cell>
          <cell r="AJ49" t="str">
            <v>1086000</v>
          </cell>
          <cell r="AK49" t="str">
            <v>1454200</v>
          </cell>
          <cell r="AL49" t="str">
            <v>1603700</v>
          </cell>
          <cell r="AM49" t="str">
            <v>1613300</v>
          </cell>
          <cell r="AN49" t="str">
            <v>1992200</v>
          </cell>
          <cell r="AO49" t="str">
            <v>2133800</v>
          </cell>
          <cell r="AP49" t="str">
            <v>2143200</v>
          </cell>
          <cell r="AT49" t="str">
            <v>M G-J22M</v>
          </cell>
          <cell r="AU49" t="str">
            <v>3</v>
          </cell>
          <cell r="AV49" t="str">
            <v>2</v>
          </cell>
          <cell r="AW49" t="str">
            <v>2</v>
          </cell>
          <cell r="AX49" t="str">
            <v>2</v>
          </cell>
          <cell r="AY49" t="str">
            <v>9</v>
          </cell>
          <cell r="AZ49" t="str">
            <v>09:37,6</v>
          </cell>
          <cell r="BA49" t="str">
            <v>09:37,6</v>
          </cell>
          <cell r="BB49" t="str">
            <v>00:59,3</v>
          </cell>
          <cell r="BC49" t="str">
            <v>06:14,9</v>
          </cell>
          <cell r="BD49" t="str">
            <v>02:15,0</v>
          </cell>
          <cell r="BE49" t="str">
            <v>18:06,0</v>
          </cell>
          <cell r="BF49" t="str">
            <v>08:28,4</v>
          </cell>
          <cell r="BG49" t="str">
            <v>00:52,2</v>
          </cell>
          <cell r="BH49" t="str">
            <v>05:57,4</v>
          </cell>
          <cell r="BI49" t="str">
            <v>01:30,0</v>
          </cell>
          <cell r="BJ49" t="str">
            <v>26:53,3</v>
          </cell>
          <cell r="BK49" t="str">
            <v>08:47,3</v>
          </cell>
          <cell r="BL49" t="str">
            <v>00:59,5</v>
          </cell>
          <cell r="BM49" t="str">
            <v>06:08,2</v>
          </cell>
          <cell r="BN49" t="str">
            <v>01:30,0</v>
          </cell>
          <cell r="BO49" t="str">
            <v>35:43,2</v>
          </cell>
          <cell r="BP49" t="str">
            <v>08:49,9</v>
          </cell>
          <cell r="BQ49" t="str">
            <v>00:51,6</v>
          </cell>
          <cell r="BR49" t="str">
            <v>06:18,9</v>
          </cell>
          <cell r="BS49" t="str">
            <v>01:30,0</v>
          </cell>
          <cell r="BT49" t="str">
            <v>42:04,4</v>
          </cell>
          <cell r="BU49" t="str">
            <v>06:21,2</v>
          </cell>
          <cell r="BV49" t="str">
            <v>06:21,2</v>
          </cell>
          <cell r="BW49">
            <v>222600</v>
          </cell>
          <cell r="BX49" t="str">
            <v>03:42,6</v>
          </cell>
          <cell r="BY49" t="str">
            <v>06:45,0</v>
          </cell>
          <cell r="BZ49" t="str">
            <v>35:19,4</v>
          </cell>
          <cell r="CA49" t="str">
            <v>00:42:04,4</v>
          </cell>
          <cell r="CB49"/>
          <cell r="CD49"/>
        </row>
        <row r="50">
          <cell r="B50" t="str">
            <v>KAZ06</v>
          </cell>
          <cell r="C50">
            <v>45</v>
          </cell>
          <cell r="D50">
            <v>0</v>
          </cell>
          <cell r="E50">
            <v>0</v>
          </cell>
          <cell r="F50">
            <v>99</v>
          </cell>
          <cell r="G50">
            <v>64</v>
          </cell>
          <cell r="H50">
            <v>0.43148148148148147</v>
          </cell>
          <cell r="I50" t="str">
            <v/>
          </cell>
          <cell r="J50" t="str">
            <v>10:21:17.698</v>
          </cell>
          <cell r="K50" t="str">
            <v>1212</v>
          </cell>
          <cell r="L50" t="str">
            <v>0000</v>
          </cell>
          <cell r="M50" t="str">
            <v>6</v>
          </cell>
          <cell r="N50">
            <v>0</v>
          </cell>
          <cell r="O50" t="str">
            <v>10:56:35.420</v>
          </cell>
          <cell r="P50" t="str">
            <v>10:56:35.420</v>
          </cell>
          <cell r="Q50" t="str">
            <v>2117700</v>
          </cell>
          <cell r="R50" t="str">
            <v>2387700</v>
          </cell>
          <cell r="S50" t="str">
            <v>29</v>
          </cell>
          <cell r="T50" t="str">
            <v>29</v>
          </cell>
          <cell r="U50" t="str">
            <v>22</v>
          </cell>
          <cell r="V50" t="str">
            <v>22</v>
          </cell>
          <cell r="W50" t="str">
            <v>M G-J22M</v>
          </cell>
          <cell r="X50">
            <v>0</v>
          </cell>
          <cell r="Y50" t="str">
            <v>+6:10.0</v>
          </cell>
          <cell r="Z50" t="str">
            <v>+6:10.0</v>
          </cell>
          <cell r="AA50" t="b">
            <v>1</v>
          </cell>
          <cell r="AB50">
            <v>0</v>
          </cell>
          <cell r="AC50">
            <v>0</v>
          </cell>
          <cell r="AD50"/>
          <cell r="AE50">
            <v>379800</v>
          </cell>
          <cell r="AF50">
            <v>483200</v>
          </cell>
          <cell r="AG50">
            <v>492400</v>
          </cell>
          <cell r="AH50" t="str">
            <v>856000</v>
          </cell>
          <cell r="AI50" t="str">
            <v>999600</v>
          </cell>
          <cell r="AJ50" t="str">
            <v>1007900</v>
          </cell>
          <cell r="AK50" t="str">
            <v>1370400</v>
          </cell>
          <cell r="AL50" t="str">
            <v>1489200</v>
          </cell>
          <cell r="AM50" t="str">
            <v>1497700</v>
          </cell>
          <cell r="AN50" t="str">
            <v>1868500</v>
          </cell>
          <cell r="AO50" t="str">
            <v>2010100</v>
          </cell>
          <cell r="AP50" t="str">
            <v>2019100</v>
          </cell>
          <cell r="AT50" t="str">
            <v>M G-J22M</v>
          </cell>
          <cell r="AU50" t="str">
            <v>1</v>
          </cell>
          <cell r="AV50" t="str">
            <v>2</v>
          </cell>
          <cell r="AW50" t="str">
            <v>1</v>
          </cell>
          <cell r="AX50" t="str">
            <v>2</v>
          </cell>
          <cell r="AY50" t="str">
            <v>6</v>
          </cell>
          <cell r="AZ50" t="str">
            <v>08:12,4</v>
          </cell>
          <cell r="BA50" t="str">
            <v>08:12,4</v>
          </cell>
          <cell r="BB50" t="str">
            <v>00:58,4</v>
          </cell>
          <cell r="BC50" t="str">
            <v>06:19,8</v>
          </cell>
          <cell r="BD50" t="str">
            <v>00:45,0</v>
          </cell>
          <cell r="BE50" t="str">
            <v>16:47,9</v>
          </cell>
          <cell r="BF50" t="str">
            <v>08:35,5</v>
          </cell>
          <cell r="BG50" t="str">
            <v>00:53,6</v>
          </cell>
          <cell r="BH50" t="str">
            <v>06:03,6</v>
          </cell>
          <cell r="BI50" t="str">
            <v>01:30,0</v>
          </cell>
          <cell r="BJ50" t="str">
            <v>24:57,7</v>
          </cell>
          <cell r="BK50" t="str">
            <v>08:09,8</v>
          </cell>
          <cell r="BL50" t="str">
            <v>01:13,8</v>
          </cell>
          <cell r="BM50" t="str">
            <v>06:02,5</v>
          </cell>
          <cell r="BN50" t="str">
            <v>00:45,0</v>
          </cell>
          <cell r="BO50" t="str">
            <v>33:39,1</v>
          </cell>
          <cell r="BP50" t="str">
            <v>08:41,4</v>
          </cell>
          <cell r="BQ50" t="str">
            <v>00:51,6</v>
          </cell>
          <cell r="BR50" t="str">
            <v>06:10,8</v>
          </cell>
          <cell r="BS50" t="str">
            <v>01:30,0</v>
          </cell>
          <cell r="BT50" t="str">
            <v>39:47,7</v>
          </cell>
          <cell r="BU50" t="str">
            <v>06:08,6</v>
          </cell>
          <cell r="BV50" t="str">
            <v>06:08,6</v>
          </cell>
          <cell r="BW50">
            <v>237400</v>
          </cell>
          <cell r="BX50" t="str">
            <v>03:57,4</v>
          </cell>
          <cell r="BY50" t="str">
            <v>04:30,0</v>
          </cell>
          <cell r="BZ50" t="str">
            <v>35:17,7</v>
          </cell>
          <cell r="CA50" t="str">
            <v>00:39:47,7</v>
          </cell>
          <cell r="CB50"/>
          <cell r="CD50"/>
        </row>
        <row r="51">
          <cell r="B51" t="str">
            <v>KAZ07</v>
          </cell>
          <cell r="C51">
            <v>17</v>
          </cell>
          <cell r="D51">
            <v>0</v>
          </cell>
          <cell r="E51">
            <v>0</v>
          </cell>
          <cell r="F51">
            <v>99</v>
          </cell>
          <cell r="G51">
            <v>36</v>
          </cell>
          <cell r="H51">
            <v>0.42499999999999999</v>
          </cell>
          <cell r="I51" t="str">
            <v/>
          </cell>
          <cell r="J51" t="str">
            <v>10:11:59.843</v>
          </cell>
          <cell r="K51" t="str">
            <v>1404</v>
          </cell>
          <cell r="L51" t="str">
            <v>0000</v>
          </cell>
          <cell r="M51" t="str">
            <v>9</v>
          </cell>
          <cell r="N51">
            <v>0</v>
          </cell>
          <cell r="O51" t="str">
            <v>10:46:50.962</v>
          </cell>
          <cell r="P51" t="str">
            <v>10:46:50.962</v>
          </cell>
          <cell r="Q51" t="str">
            <v>2091100</v>
          </cell>
          <cell r="R51" t="str">
            <v>2496100</v>
          </cell>
          <cell r="S51" t="str">
            <v>39</v>
          </cell>
          <cell r="T51" t="str">
            <v>39</v>
          </cell>
          <cell r="U51" t="str">
            <v>31</v>
          </cell>
          <cell r="V51" t="str">
            <v>31</v>
          </cell>
          <cell r="W51" t="str">
            <v>M G-J22M</v>
          </cell>
          <cell r="X51">
            <v>0</v>
          </cell>
          <cell r="Y51" t="str">
            <v>+7:58.4</v>
          </cell>
          <cell r="Z51" t="str">
            <v>+7:58.4</v>
          </cell>
          <cell r="AA51" t="b">
            <v>1</v>
          </cell>
          <cell r="AB51">
            <v>0</v>
          </cell>
          <cell r="AC51">
            <v>0</v>
          </cell>
          <cell r="AD51"/>
          <cell r="AE51">
            <v>369400</v>
          </cell>
          <cell r="AF51">
            <v>471600</v>
          </cell>
          <cell r="AG51">
            <v>479000</v>
          </cell>
          <cell r="AH51" t="str">
            <v>839000</v>
          </cell>
          <cell r="AI51" t="str">
            <v>1071300</v>
          </cell>
          <cell r="AJ51" t="str">
            <v>1080000</v>
          </cell>
          <cell r="AK51" t="str">
            <v>1447500</v>
          </cell>
          <cell r="AL51" t="str">
            <v>1501100</v>
          </cell>
          <cell r="AM51" t="str">
            <v>1509900</v>
          </cell>
          <cell r="AN51" t="str">
            <v>1888200</v>
          </cell>
          <cell r="AO51" t="str">
            <v>2119200</v>
          </cell>
          <cell r="AP51" t="str">
            <v>2128400</v>
          </cell>
          <cell r="AT51" t="str">
            <v>M G-J22M</v>
          </cell>
          <cell r="AU51" t="str">
            <v>1</v>
          </cell>
          <cell r="AV51" t="str">
            <v>4</v>
          </cell>
          <cell r="AW51" t="str">
            <v>0</v>
          </cell>
          <cell r="AX51" t="str">
            <v>4</v>
          </cell>
          <cell r="AY51" t="str">
            <v>9</v>
          </cell>
          <cell r="AZ51" t="str">
            <v>07:59,0</v>
          </cell>
          <cell r="BA51" t="str">
            <v>07:59,0</v>
          </cell>
          <cell r="BB51" t="str">
            <v>00:57,2</v>
          </cell>
          <cell r="BC51" t="str">
            <v>06:09,4</v>
          </cell>
          <cell r="BD51" t="str">
            <v>00:45,0</v>
          </cell>
          <cell r="BE51" t="str">
            <v>18:00,0</v>
          </cell>
          <cell r="BF51" t="str">
            <v>10:01,0</v>
          </cell>
          <cell r="BG51" t="str">
            <v>00:52,3</v>
          </cell>
          <cell r="BH51" t="str">
            <v>06:00,0</v>
          </cell>
          <cell r="BI51" t="str">
            <v>03:00,0</v>
          </cell>
          <cell r="BJ51" t="str">
            <v>25:09,9</v>
          </cell>
          <cell r="BK51" t="str">
            <v>07:09,9</v>
          </cell>
          <cell r="BL51" t="str">
            <v>00:53,6</v>
          </cell>
          <cell r="BM51" t="str">
            <v>06:07,5</v>
          </cell>
          <cell r="BN51" t="str">
            <v>00:00,0</v>
          </cell>
          <cell r="BO51" t="str">
            <v>35:28,4</v>
          </cell>
          <cell r="BP51" t="str">
            <v>10:18,5</v>
          </cell>
          <cell r="BQ51" t="str">
            <v>00:51,0</v>
          </cell>
          <cell r="BR51" t="str">
            <v>06:18,3</v>
          </cell>
          <cell r="BS51" t="str">
            <v>03:00,0</v>
          </cell>
          <cell r="BT51" t="str">
            <v>41:36,1</v>
          </cell>
          <cell r="BU51" t="str">
            <v>06:07,7</v>
          </cell>
          <cell r="BV51" t="str">
            <v>06:07,7</v>
          </cell>
          <cell r="BW51">
            <v>214100</v>
          </cell>
          <cell r="BX51" t="str">
            <v>03:34,1</v>
          </cell>
          <cell r="BY51" t="str">
            <v>06:45,0</v>
          </cell>
          <cell r="BZ51" t="str">
            <v>34:51,1</v>
          </cell>
          <cell r="CA51" t="str">
            <v>00:41:36,1</v>
          </cell>
          <cell r="CB51"/>
          <cell r="CD51"/>
        </row>
        <row r="52">
          <cell r="B52" t="str">
            <v>KAZ08</v>
          </cell>
          <cell r="C52">
            <v>18</v>
          </cell>
          <cell r="D52">
            <v>0</v>
          </cell>
          <cell r="E52">
            <v>0</v>
          </cell>
          <cell r="F52">
            <v>99</v>
          </cell>
          <cell r="G52">
            <v>37</v>
          </cell>
          <cell r="H52">
            <v>0.42523148148148149</v>
          </cell>
          <cell r="I52" t="str">
            <v/>
          </cell>
          <cell r="J52" t="str">
            <v>10:12:20.396</v>
          </cell>
          <cell r="K52" t="str">
            <v>0011</v>
          </cell>
          <cell r="L52" t="str">
            <v>0000</v>
          </cell>
          <cell r="M52" t="str">
            <v>2</v>
          </cell>
          <cell r="N52">
            <v>0</v>
          </cell>
          <cell r="O52" t="str">
            <v>10:50:00.804</v>
          </cell>
          <cell r="P52" t="str">
            <v>10:50:00.804</v>
          </cell>
          <cell r="Q52" t="str">
            <v>2260400</v>
          </cell>
          <cell r="R52" t="str">
            <v>2350400</v>
          </cell>
          <cell r="S52" t="str">
            <v>22</v>
          </cell>
          <cell r="T52" t="str">
            <v>22</v>
          </cell>
          <cell r="U52" t="str">
            <v>16</v>
          </cell>
          <cell r="V52" t="str">
            <v>16</v>
          </cell>
          <cell r="W52" t="str">
            <v>M G-J22M</v>
          </cell>
          <cell r="X52">
            <v>0</v>
          </cell>
          <cell r="Y52" t="str">
            <v>+5:32.7</v>
          </cell>
          <cell r="Z52" t="str">
            <v>+5:32.7</v>
          </cell>
          <cell r="AA52" t="b">
            <v>1</v>
          </cell>
          <cell r="AB52">
            <v>0</v>
          </cell>
          <cell r="AC52">
            <v>0</v>
          </cell>
          <cell r="AD52"/>
          <cell r="AE52">
            <v>388000</v>
          </cell>
          <cell r="AF52">
            <v>438400</v>
          </cell>
          <cell r="AG52">
            <v>446400</v>
          </cell>
          <cell r="AH52" t="str">
            <v>826500</v>
          </cell>
          <cell r="AI52" t="str">
            <v>870800</v>
          </cell>
          <cell r="AJ52" t="str">
            <v>878500</v>
          </cell>
          <cell r="AK52" t="str">
            <v>1257100</v>
          </cell>
          <cell r="AL52" t="str">
            <v>1355600</v>
          </cell>
          <cell r="AM52" t="str">
            <v>1364100</v>
          </cell>
          <cell r="AN52" t="str">
            <v>1786100</v>
          </cell>
          <cell r="AO52" t="str">
            <v>1885100</v>
          </cell>
          <cell r="AP52" t="str">
            <v>1894800</v>
          </cell>
          <cell r="AT52" t="str">
            <v>M G-J22M</v>
          </cell>
          <cell r="AU52" t="str">
            <v>0</v>
          </cell>
          <cell r="AV52" t="str">
            <v>0</v>
          </cell>
          <cell r="AW52" t="str">
            <v>1</v>
          </cell>
          <cell r="AX52" t="str">
            <v>1</v>
          </cell>
          <cell r="AY52" t="str">
            <v>2</v>
          </cell>
          <cell r="AZ52" t="str">
            <v>07:26,4</v>
          </cell>
          <cell r="BA52" t="str">
            <v>07:26,4</v>
          </cell>
          <cell r="BB52" t="str">
            <v>00:50,4</v>
          </cell>
          <cell r="BC52" t="str">
            <v>06:28,0</v>
          </cell>
          <cell r="BD52" t="str">
            <v>00:00,0</v>
          </cell>
          <cell r="BE52" t="str">
            <v>14:38,5</v>
          </cell>
          <cell r="BF52" t="str">
            <v>07:12,1</v>
          </cell>
          <cell r="BG52" t="str">
            <v>00:44,3</v>
          </cell>
          <cell r="BH52" t="str">
            <v>06:20,1</v>
          </cell>
          <cell r="BI52" t="str">
            <v>00:00,0</v>
          </cell>
          <cell r="BJ52" t="str">
            <v>22:44,1</v>
          </cell>
          <cell r="BK52" t="str">
            <v>08:05,6</v>
          </cell>
          <cell r="BL52" t="str">
            <v>00:53,5</v>
          </cell>
          <cell r="BM52" t="str">
            <v>06:18,6</v>
          </cell>
          <cell r="BN52" t="str">
            <v>00:45,0</v>
          </cell>
          <cell r="BO52" t="str">
            <v>31:34,8</v>
          </cell>
          <cell r="BP52" t="str">
            <v>08:50,7</v>
          </cell>
          <cell r="BQ52" t="str">
            <v>00:54,0</v>
          </cell>
          <cell r="BR52" t="str">
            <v>07:02,0</v>
          </cell>
          <cell r="BS52" t="str">
            <v>00:45,0</v>
          </cell>
          <cell r="BT52" t="str">
            <v>39:10,4</v>
          </cell>
          <cell r="BU52" t="str">
            <v>07:35,6</v>
          </cell>
          <cell r="BV52" t="str">
            <v>07:35,6</v>
          </cell>
          <cell r="BW52">
            <v>202200</v>
          </cell>
          <cell r="BX52" t="str">
            <v>03:22,2</v>
          </cell>
          <cell r="BY52" t="str">
            <v>01:30,0</v>
          </cell>
          <cell r="BZ52" t="str">
            <v>37:40,4</v>
          </cell>
          <cell r="CA52" t="str">
            <v>00:39:10,4</v>
          </cell>
          <cell r="CB52"/>
          <cell r="CD52"/>
        </row>
        <row r="53">
          <cell r="B53" t="str">
            <v>GER-10</v>
          </cell>
          <cell r="C53">
            <v>35</v>
          </cell>
          <cell r="D53">
            <v>0</v>
          </cell>
          <cell r="E53">
            <v>0</v>
          </cell>
          <cell r="F53">
            <v>99</v>
          </cell>
          <cell r="G53">
            <v>54</v>
          </cell>
          <cell r="H53">
            <v>0.42916666666666664</v>
          </cell>
          <cell r="I53" t="str">
            <v/>
          </cell>
          <cell r="J53" t="str">
            <v>10:18:00.101</v>
          </cell>
          <cell r="K53" t="str">
            <v>1111</v>
          </cell>
          <cell r="L53" t="str">
            <v>0000</v>
          </cell>
          <cell r="M53" t="str">
            <v>4</v>
          </cell>
          <cell r="N53">
            <v>0</v>
          </cell>
          <cell r="O53" t="str">
            <v>10:51:07.031</v>
          </cell>
          <cell r="P53" t="str">
            <v>10:51:07.031</v>
          </cell>
          <cell r="Q53" t="str">
            <v>1986900</v>
          </cell>
          <cell r="R53" t="str">
            <v>2166900</v>
          </cell>
          <cell r="S53" t="str">
            <v>5</v>
          </cell>
          <cell r="T53" t="str">
            <v>5</v>
          </cell>
          <cell r="U53" t="str">
            <v>5</v>
          </cell>
          <cell r="V53" t="str">
            <v>5</v>
          </cell>
          <cell r="W53" t="str">
            <v>M G-J22M</v>
          </cell>
          <cell r="X53">
            <v>0</v>
          </cell>
          <cell r="Y53" t="str">
            <v>+2:29.2</v>
          </cell>
          <cell r="Z53" t="str">
            <v>+2:29.2</v>
          </cell>
          <cell r="AA53" t="b">
            <v>1</v>
          </cell>
          <cell r="AB53">
            <v>0</v>
          </cell>
          <cell r="AC53">
            <v>0</v>
          </cell>
          <cell r="AD53"/>
          <cell r="AE53">
            <v>358600</v>
          </cell>
          <cell r="AF53">
            <v>455700</v>
          </cell>
          <cell r="AG53">
            <v>463200</v>
          </cell>
          <cell r="AH53" t="str">
            <v>807200</v>
          </cell>
          <cell r="AI53" t="str">
            <v>902700</v>
          </cell>
          <cell r="AJ53" t="str">
            <v>910800</v>
          </cell>
          <cell r="AK53" t="str">
            <v>1253800</v>
          </cell>
          <cell r="AL53" t="str">
            <v>1354800</v>
          </cell>
          <cell r="AM53" t="str">
            <v>1363100</v>
          </cell>
          <cell r="AN53" t="str">
            <v>1709500</v>
          </cell>
          <cell r="AO53" t="str">
            <v>1803900</v>
          </cell>
          <cell r="AP53" t="str">
            <v>1812100</v>
          </cell>
          <cell r="AT53" t="str">
            <v>M G-J22M</v>
          </cell>
          <cell r="AU53" t="str">
            <v>1</v>
          </cell>
          <cell r="AV53" t="str">
            <v>1</v>
          </cell>
          <cell r="AW53" t="str">
            <v>1</v>
          </cell>
          <cell r="AX53" t="str">
            <v>1</v>
          </cell>
          <cell r="AY53" t="str">
            <v>4</v>
          </cell>
          <cell r="AZ53" t="str">
            <v>07:43,2</v>
          </cell>
          <cell r="BA53" t="str">
            <v>07:43,2</v>
          </cell>
          <cell r="BB53" t="str">
            <v>00:52,1</v>
          </cell>
          <cell r="BC53" t="str">
            <v>05:58,6</v>
          </cell>
          <cell r="BD53" t="str">
            <v>00:45,0</v>
          </cell>
          <cell r="BE53" t="str">
            <v>15:10,8</v>
          </cell>
          <cell r="BF53" t="str">
            <v>07:27,6</v>
          </cell>
          <cell r="BG53" t="str">
            <v>00:50,5</v>
          </cell>
          <cell r="BH53" t="str">
            <v>05:44,0</v>
          </cell>
          <cell r="BI53" t="str">
            <v>00:45,0</v>
          </cell>
          <cell r="BJ53" t="str">
            <v>22:43,1</v>
          </cell>
          <cell r="BK53" t="str">
            <v>07:32,3</v>
          </cell>
          <cell r="BL53" t="str">
            <v>00:56,0</v>
          </cell>
          <cell r="BM53" t="str">
            <v>05:43,0</v>
          </cell>
          <cell r="BN53" t="str">
            <v>00:45,0</v>
          </cell>
          <cell r="BO53" t="str">
            <v>30:12,1</v>
          </cell>
          <cell r="BP53" t="str">
            <v>07:29,0</v>
          </cell>
          <cell r="BQ53" t="str">
            <v>00:49,4</v>
          </cell>
          <cell r="BR53" t="str">
            <v>05:46,4</v>
          </cell>
          <cell r="BS53" t="str">
            <v>00:45,0</v>
          </cell>
          <cell r="BT53" t="str">
            <v>36:06,9</v>
          </cell>
          <cell r="BU53" t="str">
            <v>05:54,8</v>
          </cell>
          <cell r="BV53" t="str">
            <v>05:54,8</v>
          </cell>
          <cell r="BW53">
            <v>208000</v>
          </cell>
          <cell r="BX53" t="str">
            <v>03:28,0</v>
          </cell>
          <cell r="BY53" t="str">
            <v>03:00,0</v>
          </cell>
          <cell r="BZ53" t="str">
            <v>33:06,9</v>
          </cell>
          <cell r="CA53" t="str">
            <v>00:36:06,9</v>
          </cell>
          <cell r="CB53"/>
          <cell r="CD53"/>
        </row>
        <row r="54">
          <cell r="B54" t="str">
            <v>CZE-01</v>
          </cell>
          <cell r="C54">
            <v>36</v>
          </cell>
          <cell r="D54">
            <v>0</v>
          </cell>
          <cell r="E54">
            <v>0</v>
          </cell>
          <cell r="F54">
            <v>99</v>
          </cell>
          <cell r="G54">
            <v>55</v>
          </cell>
          <cell r="H54">
            <v>0.42939814814814814</v>
          </cell>
          <cell r="I54" t="str">
            <v/>
          </cell>
          <cell r="J54" t="str">
            <v>10:18:19.823</v>
          </cell>
          <cell r="K54" t="str">
            <v>0011</v>
          </cell>
          <cell r="L54" t="str">
            <v>0000</v>
          </cell>
          <cell r="M54" t="str">
            <v>2</v>
          </cell>
          <cell r="N54">
            <v>0</v>
          </cell>
          <cell r="O54" t="str">
            <v>10:55:20.042</v>
          </cell>
          <cell r="P54" t="str">
            <v>10:55:20.042</v>
          </cell>
          <cell r="Q54" t="str">
            <v>2220200</v>
          </cell>
          <cell r="R54" t="str">
            <v>2310200</v>
          </cell>
          <cell r="S54" t="str">
            <v>16</v>
          </cell>
          <cell r="T54" t="str">
            <v>16</v>
          </cell>
          <cell r="U54" t="str">
            <v>11</v>
          </cell>
          <cell r="V54" t="str">
            <v>11</v>
          </cell>
          <cell r="W54" t="str">
            <v>M G-J22M</v>
          </cell>
          <cell r="X54">
            <v>0</v>
          </cell>
          <cell r="Y54" t="str">
            <v>+4:52.5</v>
          </cell>
          <cell r="Z54" t="str">
            <v>+4:52.5</v>
          </cell>
          <cell r="AA54" t="b">
            <v>1</v>
          </cell>
          <cell r="AB54">
            <v>0</v>
          </cell>
          <cell r="AC54">
            <v>0</v>
          </cell>
          <cell r="AD54"/>
          <cell r="AE54">
            <v>404300</v>
          </cell>
          <cell r="AF54">
            <v>462400</v>
          </cell>
          <cell r="AG54">
            <v>471300</v>
          </cell>
          <cell r="AH54" t="str">
            <v>856800</v>
          </cell>
          <cell r="AI54" t="str">
            <v>910900</v>
          </cell>
          <cell r="AJ54" t="str">
            <v>919200</v>
          </cell>
          <cell r="AK54" t="str">
            <v>1305900</v>
          </cell>
          <cell r="AL54" t="str">
            <v>1408800</v>
          </cell>
          <cell r="AM54" t="str">
            <v>1418800</v>
          </cell>
          <cell r="AN54" t="str">
            <v>1807300</v>
          </cell>
          <cell r="AO54" t="str">
            <v>1912100</v>
          </cell>
          <cell r="AP54" t="str">
            <v>1920900</v>
          </cell>
          <cell r="AT54" t="str">
            <v>M G-J22M</v>
          </cell>
          <cell r="AU54" t="str">
            <v>0</v>
          </cell>
          <cell r="AV54" t="str">
            <v>0</v>
          </cell>
          <cell r="AW54" t="str">
            <v>1</v>
          </cell>
          <cell r="AX54" t="str">
            <v>1</v>
          </cell>
          <cell r="AY54" t="str">
            <v>2</v>
          </cell>
          <cell r="AZ54" t="str">
            <v>07:51,3</v>
          </cell>
          <cell r="BA54" t="str">
            <v>07:51,3</v>
          </cell>
          <cell r="BB54" t="str">
            <v>00:58,1</v>
          </cell>
          <cell r="BC54" t="str">
            <v>06:44,3</v>
          </cell>
          <cell r="BD54" t="str">
            <v>00:00,0</v>
          </cell>
          <cell r="BE54" t="str">
            <v>15:19,2</v>
          </cell>
          <cell r="BF54" t="str">
            <v>07:27,9</v>
          </cell>
          <cell r="BG54" t="str">
            <v>00:54,1</v>
          </cell>
          <cell r="BH54" t="str">
            <v>06:25,5</v>
          </cell>
          <cell r="BI54" t="str">
            <v>00:00,0</v>
          </cell>
          <cell r="BJ54" t="str">
            <v>23:38,8</v>
          </cell>
          <cell r="BK54" t="str">
            <v>08:19,6</v>
          </cell>
          <cell r="BL54" t="str">
            <v>00:57,9</v>
          </cell>
          <cell r="BM54" t="str">
            <v>06:26,7</v>
          </cell>
          <cell r="BN54" t="str">
            <v>00:45,0</v>
          </cell>
          <cell r="BO54" t="str">
            <v>32:00,9</v>
          </cell>
          <cell r="BP54" t="str">
            <v>08:22,1</v>
          </cell>
          <cell r="BQ54" t="str">
            <v>00:59,8</v>
          </cell>
          <cell r="BR54" t="str">
            <v>06:28,5</v>
          </cell>
          <cell r="BS54" t="str">
            <v>00:45,0</v>
          </cell>
          <cell r="BT54" t="str">
            <v>38:30,2</v>
          </cell>
          <cell r="BU54" t="str">
            <v>06:29,3</v>
          </cell>
          <cell r="BV54" t="str">
            <v>06:29,3</v>
          </cell>
          <cell r="BW54">
            <v>229900</v>
          </cell>
          <cell r="BX54" t="str">
            <v>03:49,9</v>
          </cell>
          <cell r="BY54" t="str">
            <v>01:30,0</v>
          </cell>
          <cell r="BZ54" t="str">
            <v>37:00,2</v>
          </cell>
          <cell r="CA54" t="str">
            <v>00:38:30,2</v>
          </cell>
          <cell r="CB54"/>
          <cell r="CD54"/>
        </row>
        <row r="55">
          <cell r="B55" t="str">
            <v>CZE-02</v>
          </cell>
          <cell r="C55">
            <v>16</v>
          </cell>
          <cell r="D55">
            <v>0</v>
          </cell>
          <cell r="E55">
            <v>0</v>
          </cell>
          <cell r="F55">
            <v>99</v>
          </cell>
          <cell r="G55">
            <v>35</v>
          </cell>
          <cell r="H55">
            <v>0.42476851851851855</v>
          </cell>
          <cell r="I55" t="str">
            <v/>
          </cell>
          <cell r="J55" t="str">
            <v>10:11:38.602</v>
          </cell>
          <cell r="K55" t="str">
            <v>0001</v>
          </cell>
          <cell r="L55" t="str">
            <v>0000</v>
          </cell>
          <cell r="M55" t="str">
            <v>1</v>
          </cell>
          <cell r="N55">
            <v>0</v>
          </cell>
          <cell r="O55" t="str">
            <v>10:49:23.581</v>
          </cell>
          <cell r="P55" t="str">
            <v>10:49:23.581</v>
          </cell>
          <cell r="Q55" t="str">
            <v>2264900</v>
          </cell>
          <cell r="R55" t="str">
            <v>2309900</v>
          </cell>
          <cell r="S55" t="str">
            <v>15</v>
          </cell>
          <cell r="T55" t="str">
            <v>15</v>
          </cell>
          <cell r="U55" t="str">
            <v>10</v>
          </cell>
          <cell r="V55" t="str">
            <v>10</v>
          </cell>
          <cell r="W55" t="str">
            <v>M G-J22M</v>
          </cell>
          <cell r="X55">
            <v>0</v>
          </cell>
          <cell r="Y55" t="str">
            <v>+4:52.2</v>
          </cell>
          <cell r="Z55" t="str">
            <v>+4:52.2</v>
          </cell>
          <cell r="AA55" t="b">
            <v>1</v>
          </cell>
          <cell r="AB55">
            <v>0</v>
          </cell>
          <cell r="AC55">
            <v>0</v>
          </cell>
          <cell r="AD55"/>
          <cell r="AE55">
            <v>403400</v>
          </cell>
          <cell r="AF55">
            <v>468200</v>
          </cell>
          <cell r="AG55">
            <v>476700</v>
          </cell>
          <cell r="AH55" t="str">
            <v>861600</v>
          </cell>
          <cell r="AI55" t="str">
            <v>917900</v>
          </cell>
          <cell r="AJ55" t="str">
            <v>926100</v>
          </cell>
          <cell r="AK55" t="str">
            <v>1317000</v>
          </cell>
          <cell r="AL55" t="str">
            <v>1385600</v>
          </cell>
          <cell r="AM55" t="str">
            <v>1394600</v>
          </cell>
          <cell r="AN55" t="str">
            <v>1791900</v>
          </cell>
          <cell r="AO55" t="str">
            <v>1894300</v>
          </cell>
          <cell r="AP55" t="str">
            <v>1902700</v>
          </cell>
          <cell r="AT55" t="str">
            <v>M G-J22M</v>
          </cell>
          <cell r="AU55" t="str">
            <v>0</v>
          </cell>
          <cell r="AV55" t="str">
            <v>0</v>
          </cell>
          <cell r="AW55" t="str">
            <v>0</v>
          </cell>
          <cell r="AX55" t="str">
            <v>1</v>
          </cell>
          <cell r="AY55" t="str">
            <v>1</v>
          </cell>
          <cell r="AZ55" t="str">
            <v>07:56,7</v>
          </cell>
          <cell r="BA55" t="str">
            <v>07:56,7</v>
          </cell>
          <cell r="BB55" t="str">
            <v>01:04,8</v>
          </cell>
          <cell r="BC55" t="str">
            <v>06:43,4</v>
          </cell>
          <cell r="BD55" t="str">
            <v>00:00,0</v>
          </cell>
          <cell r="BE55" t="str">
            <v>15:26,1</v>
          </cell>
          <cell r="BF55" t="str">
            <v>07:29,4</v>
          </cell>
          <cell r="BG55" t="str">
            <v>00:56,3</v>
          </cell>
          <cell r="BH55" t="str">
            <v>06:24,9</v>
          </cell>
          <cell r="BI55" t="str">
            <v>00:00,0</v>
          </cell>
          <cell r="BJ55" t="str">
            <v>23:14,6</v>
          </cell>
          <cell r="BK55" t="str">
            <v>07:48,5</v>
          </cell>
          <cell r="BL55" t="str">
            <v>01:08,6</v>
          </cell>
          <cell r="BM55" t="str">
            <v>06:30,9</v>
          </cell>
          <cell r="BN55" t="str">
            <v>00:00,0</v>
          </cell>
          <cell r="BO55" t="str">
            <v>31:42,7</v>
          </cell>
          <cell r="BP55" t="str">
            <v>08:28,1</v>
          </cell>
          <cell r="BQ55" t="str">
            <v>00:57,4</v>
          </cell>
          <cell r="BR55" t="str">
            <v>06:37,3</v>
          </cell>
          <cell r="BS55" t="str">
            <v>00:45,0</v>
          </cell>
          <cell r="BT55" t="str">
            <v>38:29,9</v>
          </cell>
          <cell r="BU55" t="str">
            <v>06:47,2</v>
          </cell>
          <cell r="BV55" t="str">
            <v>06:47,2</v>
          </cell>
          <cell r="BW55">
            <v>247100</v>
          </cell>
          <cell r="BX55" t="str">
            <v>04:07,1</v>
          </cell>
          <cell r="BY55" t="str">
            <v>00:45,0</v>
          </cell>
          <cell r="BZ55" t="str">
            <v>37:44,9</v>
          </cell>
          <cell r="CA55" t="str">
            <v>00:38:29,9</v>
          </cell>
          <cell r="CB55"/>
          <cell r="CD55"/>
        </row>
        <row r="56">
          <cell r="B56" t="str">
            <v>SVK06</v>
          </cell>
          <cell r="C56">
            <v>46</v>
          </cell>
          <cell r="D56">
            <v>0</v>
          </cell>
          <cell r="E56">
            <v>0</v>
          </cell>
          <cell r="F56">
            <v>99</v>
          </cell>
          <cell r="G56">
            <v>65</v>
          </cell>
          <cell r="H56">
            <v>0.43171296296296297</v>
          </cell>
          <cell r="I56" t="str">
            <v/>
          </cell>
          <cell r="J56" t="str">
            <v>10:21:39.064</v>
          </cell>
          <cell r="K56" t="str">
            <v>1211</v>
          </cell>
          <cell r="L56" t="str">
            <v>0000</v>
          </cell>
          <cell r="M56" t="str">
            <v>5</v>
          </cell>
          <cell r="N56">
            <v>0</v>
          </cell>
          <cell r="O56" t="str">
            <v>10:55:12.268</v>
          </cell>
          <cell r="P56" t="str">
            <v>10:55:12.268</v>
          </cell>
          <cell r="Q56" t="str">
            <v>2013200</v>
          </cell>
          <cell r="R56" t="str">
            <v>2238200</v>
          </cell>
          <cell r="S56" t="str">
            <v>9</v>
          </cell>
          <cell r="T56" t="str">
            <v>9</v>
          </cell>
          <cell r="U56" t="str">
            <v>7</v>
          </cell>
          <cell r="V56" t="str">
            <v>7</v>
          </cell>
          <cell r="W56" t="str">
            <v>M G-J22M</v>
          </cell>
          <cell r="X56">
            <v>0</v>
          </cell>
          <cell r="Y56" t="str">
            <v>+3:40.5</v>
          </cell>
          <cell r="Z56" t="str">
            <v>+3:40.5</v>
          </cell>
          <cell r="AA56" t="b">
            <v>1</v>
          </cell>
          <cell r="AB56">
            <v>0</v>
          </cell>
          <cell r="AC56">
            <v>0</v>
          </cell>
          <cell r="AD56"/>
          <cell r="AE56">
            <v>359300</v>
          </cell>
          <cell r="AF56">
            <v>466300</v>
          </cell>
          <cell r="AG56">
            <v>474700</v>
          </cell>
          <cell r="AH56" t="str">
            <v>818400</v>
          </cell>
          <cell r="AI56" t="str">
            <v>970200</v>
          </cell>
          <cell r="AJ56" t="str">
            <v>977600</v>
          </cell>
          <cell r="AK56" t="str">
            <v>1326100</v>
          </cell>
          <cell r="AL56" t="str">
            <v>1433200</v>
          </cell>
          <cell r="AM56" t="str">
            <v>1441100</v>
          </cell>
          <cell r="AN56" t="str">
            <v>1783400</v>
          </cell>
          <cell r="AO56" t="str">
            <v>1876100</v>
          </cell>
          <cell r="AP56" t="str">
            <v>1883200</v>
          </cell>
          <cell r="AT56" t="str">
            <v>M G-J22M</v>
          </cell>
          <cell r="AU56" t="str">
            <v>1</v>
          </cell>
          <cell r="AV56" t="str">
            <v>2</v>
          </cell>
          <cell r="AW56" t="str">
            <v>1</v>
          </cell>
          <cell r="AX56" t="str">
            <v>1</v>
          </cell>
          <cell r="AY56" t="str">
            <v>5</v>
          </cell>
          <cell r="AZ56" t="str">
            <v>07:54,7</v>
          </cell>
          <cell r="BA56" t="str">
            <v>07:54,7</v>
          </cell>
          <cell r="BB56" t="str">
            <v>01:02,0</v>
          </cell>
          <cell r="BC56" t="str">
            <v>05:59,3</v>
          </cell>
          <cell r="BD56" t="str">
            <v>00:45,0</v>
          </cell>
          <cell r="BE56" t="str">
            <v>16:17,6</v>
          </cell>
          <cell r="BF56" t="str">
            <v>08:22,9</v>
          </cell>
          <cell r="BG56" t="str">
            <v>01:01,8</v>
          </cell>
          <cell r="BH56" t="str">
            <v>05:43,7</v>
          </cell>
          <cell r="BI56" t="str">
            <v>01:30,0</v>
          </cell>
          <cell r="BJ56" t="str">
            <v>24:01,1</v>
          </cell>
          <cell r="BK56" t="str">
            <v>07:43,5</v>
          </cell>
          <cell r="BL56" t="str">
            <v>01:02,1</v>
          </cell>
          <cell r="BM56" t="str">
            <v>05:48,5</v>
          </cell>
          <cell r="BN56" t="str">
            <v>00:45,0</v>
          </cell>
          <cell r="BO56" t="str">
            <v>31:23,2</v>
          </cell>
          <cell r="BP56" t="str">
            <v>07:22,1</v>
          </cell>
          <cell r="BQ56" t="str">
            <v>00:47,7</v>
          </cell>
          <cell r="BR56" t="str">
            <v>05:42,3</v>
          </cell>
          <cell r="BS56" t="str">
            <v>00:45,0</v>
          </cell>
          <cell r="BT56" t="str">
            <v>37:18,2</v>
          </cell>
          <cell r="BU56" t="str">
            <v>05:55,0</v>
          </cell>
          <cell r="BV56" t="str">
            <v>05:55,0</v>
          </cell>
          <cell r="BW56">
            <v>233600</v>
          </cell>
          <cell r="BX56" t="str">
            <v>03:53,6</v>
          </cell>
          <cell r="BY56" t="str">
            <v>03:45,0</v>
          </cell>
          <cell r="BZ56" t="str">
            <v>33:33,2</v>
          </cell>
          <cell r="CA56" t="str">
            <v>00:37:18,2</v>
          </cell>
          <cell r="CB56"/>
          <cell r="CD56"/>
        </row>
        <row r="57">
          <cell r="B57" t="str">
            <v>SVK07</v>
          </cell>
          <cell r="C57">
            <v>48</v>
          </cell>
          <cell r="D57">
            <v>0</v>
          </cell>
          <cell r="E57">
            <v>0</v>
          </cell>
          <cell r="F57">
            <v>99</v>
          </cell>
          <cell r="G57">
            <v>67</v>
          </cell>
          <cell r="H57">
            <v>0.43217592592592591</v>
          </cell>
          <cell r="I57" t="str">
            <v/>
          </cell>
          <cell r="J57" t="str">
            <v>10:22:19.925</v>
          </cell>
          <cell r="K57" t="str">
            <v>1233</v>
          </cell>
          <cell r="L57" t="str">
            <v>0000</v>
          </cell>
          <cell r="M57" t="str">
            <v>9</v>
          </cell>
          <cell r="N57">
            <v>0</v>
          </cell>
          <cell r="O57" t="str">
            <v>10:56:47.425</v>
          </cell>
          <cell r="P57" t="str">
            <v>10:56:47.425</v>
          </cell>
          <cell r="Q57" t="str">
            <v>2067500</v>
          </cell>
          <cell r="R57" t="str">
            <v>2472500</v>
          </cell>
          <cell r="S57" t="str">
            <v>37</v>
          </cell>
          <cell r="T57" t="str">
            <v>37</v>
          </cell>
          <cell r="U57" t="str">
            <v>29</v>
          </cell>
          <cell r="V57" t="str">
            <v>29</v>
          </cell>
          <cell r="W57" t="str">
            <v>M G-J22M</v>
          </cell>
          <cell r="X57">
            <v>0</v>
          </cell>
          <cell r="Y57" t="str">
            <v>+7:34.8</v>
          </cell>
          <cell r="Z57" t="str">
            <v>+7:34.8</v>
          </cell>
          <cell r="AA57" t="b">
            <v>1</v>
          </cell>
          <cell r="AB57">
            <v>0</v>
          </cell>
          <cell r="AC57">
            <v>0</v>
          </cell>
          <cell r="AD57"/>
          <cell r="AE57">
            <v>365200</v>
          </cell>
          <cell r="AF57">
            <v>469700</v>
          </cell>
          <cell r="AG57">
            <v>477800</v>
          </cell>
          <cell r="AH57" t="str">
            <v>839400</v>
          </cell>
          <cell r="AI57" t="str">
            <v>985200</v>
          </cell>
          <cell r="AJ57" t="str">
            <v>993200</v>
          </cell>
          <cell r="AK57" t="str">
            <v>1353500</v>
          </cell>
          <cell r="AL57" t="str">
            <v>1548700</v>
          </cell>
          <cell r="AM57" t="str">
            <v>1557600</v>
          </cell>
          <cell r="AN57" t="str">
            <v>1918400</v>
          </cell>
          <cell r="AO57" t="str">
            <v>2104100</v>
          </cell>
          <cell r="AP57" t="str">
            <v>2112200</v>
          </cell>
          <cell r="AT57" t="str">
            <v>M G-J22M</v>
          </cell>
          <cell r="AU57" t="str">
            <v>1</v>
          </cell>
          <cell r="AV57" t="str">
            <v>2</v>
          </cell>
          <cell r="AW57" t="str">
            <v>3</v>
          </cell>
          <cell r="AX57" t="str">
            <v>3</v>
          </cell>
          <cell r="AY57" t="str">
            <v>9</v>
          </cell>
          <cell r="AZ57" t="str">
            <v>07:57,8</v>
          </cell>
          <cell r="BA57" t="str">
            <v>07:57,8</v>
          </cell>
          <cell r="BB57" t="str">
            <v>00:59,5</v>
          </cell>
          <cell r="BC57" t="str">
            <v>06:05,2</v>
          </cell>
          <cell r="BD57" t="str">
            <v>00:45,0</v>
          </cell>
          <cell r="BE57" t="str">
            <v>16:33,2</v>
          </cell>
          <cell r="BF57" t="str">
            <v>08:35,4</v>
          </cell>
          <cell r="BG57" t="str">
            <v>00:55,8</v>
          </cell>
          <cell r="BH57" t="str">
            <v>06:01,6</v>
          </cell>
          <cell r="BI57" t="str">
            <v>01:30,0</v>
          </cell>
          <cell r="BJ57" t="str">
            <v>25:57,6</v>
          </cell>
          <cell r="BK57" t="str">
            <v>09:24,4</v>
          </cell>
          <cell r="BL57" t="str">
            <v>01:00,2</v>
          </cell>
          <cell r="BM57" t="str">
            <v>06:00,3</v>
          </cell>
          <cell r="BN57" t="str">
            <v>02:15,0</v>
          </cell>
          <cell r="BO57" t="str">
            <v>35:12,2</v>
          </cell>
          <cell r="BP57" t="str">
            <v>09:14,6</v>
          </cell>
          <cell r="BQ57" t="str">
            <v>00:50,7</v>
          </cell>
          <cell r="BR57" t="str">
            <v>06:00,8</v>
          </cell>
          <cell r="BS57" t="str">
            <v>02:15,0</v>
          </cell>
          <cell r="BT57" t="str">
            <v>41:12,5</v>
          </cell>
          <cell r="BU57" t="str">
            <v>06:00,3</v>
          </cell>
          <cell r="BV57" t="str">
            <v>06:00,3</v>
          </cell>
          <cell r="BW57">
            <v>226200</v>
          </cell>
          <cell r="BX57" t="str">
            <v>03:46,2</v>
          </cell>
          <cell r="BY57" t="str">
            <v>06:45,0</v>
          </cell>
          <cell r="BZ57" t="str">
            <v>34:27,5</v>
          </cell>
          <cell r="CA57" t="str">
            <v>00:41:12,5</v>
          </cell>
          <cell r="CB57"/>
          <cell r="CD57"/>
        </row>
        <row r="58">
          <cell r="B58" t="str">
            <v>SVK08</v>
          </cell>
          <cell r="C58">
            <v>41</v>
          </cell>
          <cell r="D58">
            <v>0</v>
          </cell>
          <cell r="E58">
            <v>0</v>
          </cell>
          <cell r="F58">
            <v>99</v>
          </cell>
          <cell r="G58">
            <v>60</v>
          </cell>
          <cell r="H58">
            <v>0.43055555555555558</v>
          </cell>
          <cell r="I58" t="str">
            <v/>
          </cell>
          <cell r="J58" t="str">
            <v>10:20:00.188</v>
          </cell>
          <cell r="K58" t="str">
            <v>0200</v>
          </cell>
          <cell r="L58" t="str">
            <v>0000</v>
          </cell>
          <cell r="M58" t="str">
            <v>2</v>
          </cell>
          <cell r="N58">
            <v>0</v>
          </cell>
          <cell r="O58" t="str">
            <v>10:56:08.418</v>
          </cell>
          <cell r="P58" t="str">
            <v>10:56:08.418</v>
          </cell>
          <cell r="Q58" t="str">
            <v>2168200</v>
          </cell>
          <cell r="R58" t="str">
            <v>2258200</v>
          </cell>
          <cell r="S58" t="str">
            <v>12</v>
          </cell>
          <cell r="T58" t="str">
            <v>12</v>
          </cell>
          <cell r="U58" t="str">
            <v>8</v>
          </cell>
          <cell r="V58" t="str">
            <v>8</v>
          </cell>
          <cell r="W58" t="str">
            <v>M G-J22M</v>
          </cell>
          <cell r="X58">
            <v>0</v>
          </cell>
          <cell r="Y58" t="str">
            <v>+4:00.5</v>
          </cell>
          <cell r="Z58" t="str">
            <v>+4:00.5</v>
          </cell>
          <cell r="AA58" t="b">
            <v>1</v>
          </cell>
          <cell r="AB58">
            <v>0</v>
          </cell>
          <cell r="AC58">
            <v>0</v>
          </cell>
          <cell r="AD58"/>
          <cell r="AE58">
            <v>372000</v>
          </cell>
          <cell r="AF58">
            <v>434100</v>
          </cell>
          <cell r="AG58">
            <v>442900</v>
          </cell>
          <cell r="AH58" t="str">
            <v>814100</v>
          </cell>
          <cell r="AI58" t="str">
            <v>959600</v>
          </cell>
          <cell r="AJ58" t="str">
            <v>968500</v>
          </cell>
          <cell r="AK58" t="str">
            <v>1340100</v>
          </cell>
          <cell r="AL58" t="str">
            <v>1419600</v>
          </cell>
          <cell r="AM58" t="str">
            <v>1428400</v>
          </cell>
          <cell r="AN58" t="str">
            <v>1802500</v>
          </cell>
          <cell r="AO58" t="str">
            <v>1853300</v>
          </cell>
          <cell r="AP58" t="str">
            <v>1861400</v>
          </cell>
          <cell r="AT58" t="str">
            <v>M G-J22M</v>
          </cell>
          <cell r="AU58" t="str">
            <v>0</v>
          </cell>
          <cell r="AV58" t="str">
            <v>2</v>
          </cell>
          <cell r="AW58" t="str">
            <v>0</v>
          </cell>
          <cell r="AX58" t="str">
            <v>0</v>
          </cell>
          <cell r="AY58" t="str">
            <v>2</v>
          </cell>
          <cell r="AZ58" t="str">
            <v>07:22,9</v>
          </cell>
          <cell r="BA58" t="str">
            <v>07:22,9</v>
          </cell>
          <cell r="BB58" t="str">
            <v>01:02,1</v>
          </cell>
          <cell r="BC58" t="str">
            <v>06:12,0</v>
          </cell>
          <cell r="BD58" t="str">
            <v>00:00,0</v>
          </cell>
          <cell r="BE58" t="str">
            <v>16:08,5</v>
          </cell>
          <cell r="BF58" t="str">
            <v>08:45,6</v>
          </cell>
          <cell r="BG58" t="str">
            <v>00:55,5</v>
          </cell>
          <cell r="BH58" t="str">
            <v>06:11,2</v>
          </cell>
          <cell r="BI58" t="str">
            <v>01:30,0</v>
          </cell>
          <cell r="BJ58" t="str">
            <v>23:48,4</v>
          </cell>
          <cell r="BK58" t="str">
            <v>07:39,9</v>
          </cell>
          <cell r="BL58" t="str">
            <v>01:19,5</v>
          </cell>
          <cell r="BM58" t="str">
            <v>06:11,6</v>
          </cell>
          <cell r="BN58" t="str">
            <v>00:00,0</v>
          </cell>
          <cell r="BO58" t="str">
            <v>31:01,4</v>
          </cell>
          <cell r="BP58" t="str">
            <v>07:13,0</v>
          </cell>
          <cell r="BQ58" t="str">
            <v>00:50,8</v>
          </cell>
          <cell r="BR58" t="str">
            <v>06:14,1</v>
          </cell>
          <cell r="BS58" t="str">
            <v>00:00,0</v>
          </cell>
          <cell r="BT58" t="str">
            <v>37:38,2</v>
          </cell>
          <cell r="BU58" t="str">
            <v>06:36,8</v>
          </cell>
          <cell r="BV58" t="str">
            <v>06:36,8</v>
          </cell>
          <cell r="BW58">
            <v>247900</v>
          </cell>
          <cell r="BX58" t="str">
            <v>04:07,9</v>
          </cell>
          <cell r="BY58" t="str">
            <v>01:30,0</v>
          </cell>
          <cell r="BZ58" t="str">
            <v>36:08,2</v>
          </cell>
          <cell r="CA58" t="str">
            <v>00:37:38,2</v>
          </cell>
          <cell r="CB58"/>
          <cell r="CD58"/>
        </row>
        <row r="59">
          <cell r="B59" t="str">
            <v>SVK09</v>
          </cell>
          <cell r="C59">
            <v>14</v>
          </cell>
          <cell r="D59">
            <v>0</v>
          </cell>
          <cell r="E59">
            <v>0</v>
          </cell>
          <cell r="F59">
            <v>99</v>
          </cell>
          <cell r="G59">
            <v>33</v>
          </cell>
          <cell r="H59">
            <v>0.42430555555555555</v>
          </cell>
          <cell r="I59" t="str">
            <v/>
          </cell>
          <cell r="J59" t="str">
            <v>10:11:00.227</v>
          </cell>
          <cell r="K59" t="str">
            <v>2210</v>
          </cell>
          <cell r="L59" t="str">
            <v>0000</v>
          </cell>
          <cell r="M59" t="str">
            <v>5</v>
          </cell>
          <cell r="N59">
            <v>0</v>
          </cell>
          <cell r="O59" t="str">
            <v>10:47:54.777</v>
          </cell>
          <cell r="P59" t="str">
            <v>10:47:54.777</v>
          </cell>
          <cell r="Q59" t="str">
            <v>2214500</v>
          </cell>
          <cell r="R59" t="str">
            <v>2439500</v>
          </cell>
          <cell r="S59" t="str">
            <v>34</v>
          </cell>
          <cell r="T59" t="str">
            <v>34</v>
          </cell>
          <cell r="U59" t="str">
            <v>27</v>
          </cell>
          <cell r="V59" t="str">
            <v>27</v>
          </cell>
          <cell r="W59" t="str">
            <v>M G-J22M</v>
          </cell>
          <cell r="X59">
            <v>0</v>
          </cell>
          <cell r="Y59" t="str">
            <v>+7:01.8</v>
          </cell>
          <cell r="Z59" t="str">
            <v>+7:01.8</v>
          </cell>
          <cell r="AA59" t="b">
            <v>1</v>
          </cell>
          <cell r="AB59">
            <v>0</v>
          </cell>
          <cell r="AC59">
            <v>0</v>
          </cell>
          <cell r="AD59"/>
          <cell r="AE59">
            <v>399500</v>
          </cell>
          <cell r="AF59">
            <v>548200</v>
          </cell>
          <cell r="AG59">
            <v>557200</v>
          </cell>
          <cell r="AH59" t="str">
            <v>948000</v>
          </cell>
          <cell r="AI59" t="str">
            <v>1096600</v>
          </cell>
          <cell r="AJ59" t="str">
            <v>1105300</v>
          </cell>
          <cell r="AK59" t="str">
            <v>1491000</v>
          </cell>
          <cell r="AL59" t="str">
            <v>1593300</v>
          </cell>
          <cell r="AM59" t="str">
            <v>1602000</v>
          </cell>
          <cell r="AN59" t="str">
            <v>1987700</v>
          </cell>
          <cell r="AO59" t="str">
            <v>2040100</v>
          </cell>
          <cell r="AP59" t="str">
            <v>2048600</v>
          </cell>
          <cell r="AT59" t="str">
            <v>M G-J22M</v>
          </cell>
          <cell r="AU59" t="str">
            <v>2</v>
          </cell>
          <cell r="AV59" t="str">
            <v>2</v>
          </cell>
          <cell r="AW59" t="str">
            <v>1</v>
          </cell>
          <cell r="AX59" t="str">
            <v>0</v>
          </cell>
          <cell r="AY59" t="str">
            <v>5</v>
          </cell>
          <cell r="AZ59" t="str">
            <v>09:17,2</v>
          </cell>
          <cell r="BA59" t="str">
            <v>09:17,2</v>
          </cell>
          <cell r="BB59" t="str">
            <v>00:58,7</v>
          </cell>
          <cell r="BC59" t="str">
            <v>06:39,5</v>
          </cell>
          <cell r="BD59" t="str">
            <v>01:30,0</v>
          </cell>
          <cell r="BE59" t="str">
            <v>18:25,3</v>
          </cell>
          <cell r="BF59" t="str">
            <v>09:08,1</v>
          </cell>
          <cell r="BG59" t="str">
            <v>00:58,6</v>
          </cell>
          <cell r="BH59" t="str">
            <v>06:30,8</v>
          </cell>
          <cell r="BI59" t="str">
            <v>01:30,0</v>
          </cell>
          <cell r="BJ59" t="str">
            <v>26:42,0</v>
          </cell>
          <cell r="BK59" t="str">
            <v>08:16,7</v>
          </cell>
          <cell r="BL59" t="str">
            <v>00:57,3</v>
          </cell>
          <cell r="BM59" t="str">
            <v>06:25,7</v>
          </cell>
          <cell r="BN59" t="str">
            <v>00:45,0</v>
          </cell>
          <cell r="BO59" t="str">
            <v>34:08,6</v>
          </cell>
          <cell r="BP59" t="str">
            <v>07:26,6</v>
          </cell>
          <cell r="BQ59" t="str">
            <v>00:52,4</v>
          </cell>
          <cell r="BR59" t="str">
            <v>06:25,7</v>
          </cell>
          <cell r="BS59" t="str">
            <v>00:00,0</v>
          </cell>
          <cell r="BT59" t="str">
            <v>40:39,5</v>
          </cell>
          <cell r="BU59" t="str">
            <v>06:30,9</v>
          </cell>
          <cell r="BV59" t="str">
            <v>06:30,9</v>
          </cell>
          <cell r="BW59">
            <v>227000</v>
          </cell>
          <cell r="BX59" t="str">
            <v>03:47,0</v>
          </cell>
          <cell r="BY59" t="str">
            <v>03:45,0</v>
          </cell>
          <cell r="BZ59" t="str">
            <v>36:54,5</v>
          </cell>
          <cell r="CA59" t="str">
            <v>00:40:39,5</v>
          </cell>
          <cell r="CB59"/>
          <cell r="CD59"/>
        </row>
        <row r="60">
          <cell r="B60" t="str">
            <v>SVK10</v>
          </cell>
          <cell r="C60">
            <v>50</v>
          </cell>
          <cell r="D60">
            <v>0</v>
          </cell>
          <cell r="E60">
            <v>0</v>
          </cell>
          <cell r="F60">
            <v>99</v>
          </cell>
          <cell r="G60">
            <v>69</v>
          </cell>
          <cell r="H60">
            <v>0.43263888888888891</v>
          </cell>
          <cell r="I60" t="str">
            <v/>
          </cell>
          <cell r="J60" t="str">
            <v>10:22:59.531</v>
          </cell>
          <cell r="K60" t="str">
            <v>2223</v>
          </cell>
          <cell r="L60" t="str">
            <v>0000</v>
          </cell>
          <cell r="M60" t="str">
            <v>9</v>
          </cell>
          <cell r="N60">
            <v>0</v>
          </cell>
          <cell r="O60" t="str">
            <v>11:01:03.415</v>
          </cell>
          <cell r="P60" t="str">
            <v>11:01:03.415</v>
          </cell>
          <cell r="Q60" t="str">
            <v>2283800</v>
          </cell>
          <cell r="R60" t="str">
            <v>2688800</v>
          </cell>
          <cell r="S60" t="str">
            <v>49</v>
          </cell>
          <cell r="T60" t="str">
            <v>49</v>
          </cell>
          <cell r="U60" t="str">
            <v>38</v>
          </cell>
          <cell r="V60" t="str">
            <v>38</v>
          </cell>
          <cell r="W60" t="str">
            <v>M G-J22M</v>
          </cell>
          <cell r="X60">
            <v>0</v>
          </cell>
          <cell r="Y60" t="str">
            <v>+11:11.1</v>
          </cell>
          <cell r="Z60" t="str">
            <v>+11:11.1</v>
          </cell>
          <cell r="AA60" t="b">
            <v>1</v>
          </cell>
          <cell r="AB60">
            <v>0</v>
          </cell>
          <cell r="AC60">
            <v>0</v>
          </cell>
          <cell r="AD60"/>
          <cell r="AE60">
            <v>397500</v>
          </cell>
          <cell r="AF60">
            <v>556500</v>
          </cell>
          <cell r="AG60">
            <v>565400</v>
          </cell>
          <cell r="AH60" t="str">
            <v>950400</v>
          </cell>
          <cell r="AI60" t="str">
            <v>1099500</v>
          </cell>
          <cell r="AJ60" t="str">
            <v>1108000</v>
          </cell>
          <cell r="AK60" t="str">
            <v>1500600</v>
          </cell>
          <cell r="AL60" t="str">
            <v>1662300</v>
          </cell>
          <cell r="AM60" t="str">
            <v>1671300</v>
          </cell>
          <cell r="AN60" t="str">
            <v>2073400</v>
          </cell>
          <cell r="AO60" t="str">
            <v>2267700</v>
          </cell>
          <cell r="AP60" t="str">
            <v>2276500</v>
          </cell>
          <cell r="AT60" t="str">
            <v>M G-J22M</v>
          </cell>
          <cell r="AU60" t="str">
            <v>2</v>
          </cell>
          <cell r="AV60" t="str">
            <v>2</v>
          </cell>
          <cell r="AW60" t="str">
            <v>2</v>
          </cell>
          <cell r="AX60" t="str">
            <v>3</v>
          </cell>
          <cell r="AY60" t="str">
            <v>9</v>
          </cell>
          <cell r="AZ60" t="str">
            <v>09:25,4</v>
          </cell>
          <cell r="BA60" t="str">
            <v>09:25,4</v>
          </cell>
          <cell r="BB60" t="str">
            <v>01:09,0</v>
          </cell>
          <cell r="BC60" t="str">
            <v>06:37,5</v>
          </cell>
          <cell r="BD60" t="str">
            <v>01:30,0</v>
          </cell>
          <cell r="BE60" t="str">
            <v>18:28,0</v>
          </cell>
          <cell r="BF60" t="str">
            <v>09:02,6</v>
          </cell>
          <cell r="BG60" t="str">
            <v>00:59,1</v>
          </cell>
          <cell r="BH60" t="str">
            <v>06:25,0</v>
          </cell>
          <cell r="BI60" t="str">
            <v>01:30,0</v>
          </cell>
          <cell r="BJ60" t="str">
            <v>27:51,3</v>
          </cell>
          <cell r="BK60" t="str">
            <v>09:23,3</v>
          </cell>
          <cell r="BL60" t="str">
            <v>01:11,7</v>
          </cell>
          <cell r="BM60" t="str">
            <v>06:32,6</v>
          </cell>
          <cell r="BN60" t="str">
            <v>01:30,0</v>
          </cell>
          <cell r="BO60" t="str">
            <v>37:56,5</v>
          </cell>
          <cell r="BP60" t="str">
            <v>10:05,2</v>
          </cell>
          <cell r="BQ60" t="str">
            <v>00:59,3</v>
          </cell>
          <cell r="BR60" t="str">
            <v>06:42,1</v>
          </cell>
          <cell r="BS60" t="str">
            <v>02:15,0</v>
          </cell>
          <cell r="BT60" t="str">
            <v>44:48,8</v>
          </cell>
          <cell r="BU60" t="str">
            <v>06:52,3</v>
          </cell>
          <cell r="BV60" t="str">
            <v>06:52,3</v>
          </cell>
          <cell r="BW60">
            <v>259100</v>
          </cell>
          <cell r="BX60" t="str">
            <v>04:19,1</v>
          </cell>
          <cell r="BY60" t="str">
            <v>06:45,0</v>
          </cell>
          <cell r="BZ60" t="str">
            <v>38:03,8</v>
          </cell>
          <cell r="CA60" t="str">
            <v>00:44:48,8</v>
          </cell>
          <cell r="CB60"/>
          <cell r="CD60"/>
        </row>
        <row r="61">
          <cell r="B61" t="str">
            <v>SVK11</v>
          </cell>
          <cell r="C61">
            <v>38</v>
          </cell>
          <cell r="D61">
            <v>0</v>
          </cell>
          <cell r="E61">
            <v>0</v>
          </cell>
          <cell r="F61">
            <v>99</v>
          </cell>
          <cell r="G61">
            <v>57</v>
          </cell>
          <cell r="H61">
            <v>0.42986111111111114</v>
          </cell>
          <cell r="I61" t="str">
            <v/>
          </cell>
          <cell r="J61" t="str">
            <v>10:19:00.079</v>
          </cell>
          <cell r="K61" t="str">
            <v>1220</v>
          </cell>
          <cell r="L61" t="str">
            <v>0000</v>
          </cell>
          <cell r="M61" t="str">
            <v>5</v>
          </cell>
          <cell r="N61">
            <v>0</v>
          </cell>
          <cell r="O61" t="str">
            <v>10:55:35.653</v>
          </cell>
          <cell r="P61" t="str">
            <v>10:55:35.653</v>
          </cell>
          <cell r="Q61" t="str">
            <v>2195500</v>
          </cell>
          <cell r="R61" t="str">
            <v>2420500</v>
          </cell>
          <cell r="S61" t="str">
            <v>33</v>
          </cell>
          <cell r="T61" t="str">
            <v>33</v>
          </cell>
          <cell r="U61" t="str">
            <v>26</v>
          </cell>
          <cell r="V61" t="str">
            <v>26</v>
          </cell>
          <cell r="W61" t="str">
            <v>M G-J22M</v>
          </cell>
          <cell r="X61">
            <v>0</v>
          </cell>
          <cell r="Y61" t="str">
            <v>+6:42.8</v>
          </cell>
          <cell r="Z61" t="str">
            <v>+6:42.8</v>
          </cell>
          <cell r="AA61" t="b">
            <v>1</v>
          </cell>
          <cell r="AB61">
            <v>0</v>
          </cell>
          <cell r="AC61">
            <v>0</v>
          </cell>
          <cell r="AD61"/>
          <cell r="AE61">
            <v>387300</v>
          </cell>
          <cell r="AF61">
            <v>493000</v>
          </cell>
          <cell r="AG61">
            <v>502400</v>
          </cell>
          <cell r="AH61" t="str">
            <v>875300</v>
          </cell>
          <cell r="AI61" t="str">
            <v>1023200</v>
          </cell>
          <cell r="AJ61" t="str">
            <v>1031500</v>
          </cell>
          <cell r="AK61" t="str">
            <v>1410400</v>
          </cell>
          <cell r="AL61" t="str">
            <v>1564100</v>
          </cell>
          <cell r="AM61" t="str">
            <v>1574300</v>
          </cell>
          <cell r="AN61" t="str">
            <v>1960700</v>
          </cell>
          <cell r="AO61" t="str">
            <v>2020700</v>
          </cell>
          <cell r="AP61" t="str">
            <v>2029100</v>
          </cell>
          <cell r="AT61" t="str">
            <v>M G-J22M</v>
          </cell>
          <cell r="AU61" t="str">
            <v>1</v>
          </cell>
          <cell r="AV61" t="str">
            <v>2</v>
          </cell>
          <cell r="AW61" t="str">
            <v>2</v>
          </cell>
          <cell r="AX61" t="str">
            <v>0</v>
          </cell>
          <cell r="AY61" t="str">
            <v>5</v>
          </cell>
          <cell r="AZ61" t="str">
            <v>08:22,4</v>
          </cell>
          <cell r="BA61" t="str">
            <v>08:22,4</v>
          </cell>
          <cell r="BB61" t="str">
            <v>01:00,7</v>
          </cell>
          <cell r="BC61" t="str">
            <v>06:27,3</v>
          </cell>
          <cell r="BD61" t="str">
            <v>00:45,0</v>
          </cell>
          <cell r="BE61" t="str">
            <v>17:11,5</v>
          </cell>
          <cell r="BF61" t="str">
            <v>08:49,1</v>
          </cell>
          <cell r="BG61" t="str">
            <v>00:57,9</v>
          </cell>
          <cell r="BH61" t="str">
            <v>06:12,9</v>
          </cell>
          <cell r="BI61" t="str">
            <v>01:30,0</v>
          </cell>
          <cell r="BJ61" t="str">
            <v>26:14,3</v>
          </cell>
          <cell r="BK61" t="str">
            <v>09:02,8</v>
          </cell>
          <cell r="BL61" t="str">
            <v>01:03,7</v>
          </cell>
          <cell r="BM61" t="str">
            <v>06:18,9</v>
          </cell>
          <cell r="BN61" t="str">
            <v>01:30,0</v>
          </cell>
          <cell r="BO61" t="str">
            <v>33:49,1</v>
          </cell>
          <cell r="BP61" t="str">
            <v>07:34,8</v>
          </cell>
          <cell r="BQ61" t="str">
            <v>01:00,0</v>
          </cell>
          <cell r="BR61" t="str">
            <v>06:26,4</v>
          </cell>
          <cell r="BS61" t="str">
            <v>00:00,0</v>
          </cell>
          <cell r="BT61" t="str">
            <v>40:20,5</v>
          </cell>
          <cell r="BU61" t="str">
            <v>06:31,4</v>
          </cell>
          <cell r="BV61" t="str">
            <v>06:31,4</v>
          </cell>
          <cell r="BW61">
            <v>242300</v>
          </cell>
          <cell r="BX61" t="str">
            <v>04:02,3</v>
          </cell>
          <cell r="BY61" t="str">
            <v>03:45,0</v>
          </cell>
          <cell r="BZ61" t="str">
            <v>36:35,5</v>
          </cell>
          <cell r="CA61" t="str">
            <v>00:40:20,5</v>
          </cell>
          <cell r="CB61"/>
          <cell r="CD61"/>
        </row>
        <row r="62">
          <cell r="B62" t="str">
            <v>SVK21</v>
          </cell>
          <cell r="C62">
            <v>43</v>
          </cell>
          <cell r="D62">
            <v>0</v>
          </cell>
          <cell r="E62">
            <v>0</v>
          </cell>
          <cell r="F62">
            <v>99</v>
          </cell>
          <cell r="G62">
            <v>62</v>
          </cell>
          <cell r="H62">
            <v>0.43101851851851852</v>
          </cell>
          <cell r="I62" t="str">
            <v/>
          </cell>
          <cell r="J62" t="str">
            <v>10:20:39.529</v>
          </cell>
          <cell r="K62" t="str">
            <v>1201</v>
          </cell>
          <cell r="L62" t="str">
            <v>0000</v>
          </cell>
          <cell r="M62" t="str">
            <v>4</v>
          </cell>
          <cell r="N62">
            <v>0</v>
          </cell>
          <cell r="O62" t="str">
            <v>10:57:15.601</v>
          </cell>
          <cell r="P62" t="str">
            <v>10:57:15.601</v>
          </cell>
          <cell r="Q62" t="str">
            <v>2196000</v>
          </cell>
          <cell r="R62" t="str">
            <v>2376000</v>
          </cell>
          <cell r="S62" t="str">
            <v>27</v>
          </cell>
          <cell r="T62" t="str">
            <v>27</v>
          </cell>
          <cell r="U62" t="str">
            <v>20</v>
          </cell>
          <cell r="V62" t="str">
            <v>20</v>
          </cell>
          <cell r="W62" t="str">
            <v>M G-J22M</v>
          </cell>
          <cell r="X62">
            <v>0</v>
          </cell>
          <cell r="Y62" t="str">
            <v>+5:58.3</v>
          </cell>
          <cell r="Z62" t="str">
            <v>+5:58.3</v>
          </cell>
          <cell r="AA62" t="b">
            <v>1</v>
          </cell>
          <cell r="AB62">
            <v>0</v>
          </cell>
          <cell r="AC62">
            <v>0</v>
          </cell>
          <cell r="AD62"/>
          <cell r="AE62">
            <v>378400</v>
          </cell>
          <cell r="AF62">
            <v>484200</v>
          </cell>
          <cell r="AG62">
            <v>492500</v>
          </cell>
          <cell r="AH62" t="str">
            <v>874200</v>
          </cell>
          <cell r="AI62" t="str">
            <v>1013400</v>
          </cell>
          <cell r="AJ62" t="str">
            <v>1021600</v>
          </cell>
          <cell r="AK62" t="str">
            <v>1412900</v>
          </cell>
          <cell r="AL62" t="str">
            <v>1467500</v>
          </cell>
          <cell r="AM62" t="str">
            <v>1476100</v>
          </cell>
          <cell r="AN62" t="str">
            <v>1878400</v>
          </cell>
          <cell r="AO62" t="str">
            <v>1972300</v>
          </cell>
          <cell r="AP62" t="str">
            <v>1980800</v>
          </cell>
          <cell r="AT62" t="str">
            <v>M G-J22M</v>
          </cell>
          <cell r="AU62" t="str">
            <v>1</v>
          </cell>
          <cell r="AV62" t="str">
            <v>2</v>
          </cell>
          <cell r="AW62" t="str">
            <v>0</v>
          </cell>
          <cell r="AX62" t="str">
            <v>1</v>
          </cell>
          <cell r="AY62" t="str">
            <v>4</v>
          </cell>
          <cell r="AZ62" t="str">
            <v>08:12,5</v>
          </cell>
          <cell r="BA62" t="str">
            <v>08:12,5</v>
          </cell>
          <cell r="BB62" t="str">
            <v>01:00,8</v>
          </cell>
          <cell r="BC62" t="str">
            <v>06:18,4</v>
          </cell>
          <cell r="BD62" t="str">
            <v>00:45,0</v>
          </cell>
          <cell r="BE62" t="str">
            <v>17:01,6</v>
          </cell>
          <cell r="BF62" t="str">
            <v>08:49,1</v>
          </cell>
          <cell r="BG62" t="str">
            <v>00:49,2</v>
          </cell>
          <cell r="BH62" t="str">
            <v>06:21,7</v>
          </cell>
          <cell r="BI62" t="str">
            <v>01:30,0</v>
          </cell>
          <cell r="BJ62" t="str">
            <v>24:36,1</v>
          </cell>
          <cell r="BK62" t="str">
            <v>07:34,5</v>
          </cell>
          <cell r="BL62" t="str">
            <v>00:54,6</v>
          </cell>
          <cell r="BM62" t="str">
            <v>06:31,3</v>
          </cell>
          <cell r="BN62" t="str">
            <v>00:00,0</v>
          </cell>
          <cell r="BO62" t="str">
            <v>33:00,8</v>
          </cell>
          <cell r="BP62" t="str">
            <v>08:24,7</v>
          </cell>
          <cell r="BQ62" t="str">
            <v>00:48,9</v>
          </cell>
          <cell r="BR62" t="str">
            <v>06:42,3</v>
          </cell>
          <cell r="BS62" t="str">
            <v>00:45,0</v>
          </cell>
          <cell r="BT62" t="str">
            <v>39:36,0</v>
          </cell>
          <cell r="BU62" t="str">
            <v>06:35,2</v>
          </cell>
          <cell r="BV62" t="str">
            <v>06:35,2</v>
          </cell>
          <cell r="BW62">
            <v>213500</v>
          </cell>
          <cell r="BX62" t="str">
            <v>03:33,5</v>
          </cell>
          <cell r="BY62" t="str">
            <v>03:00,0</v>
          </cell>
          <cell r="BZ62" t="str">
            <v>36:36,0</v>
          </cell>
          <cell r="CA62" t="str">
            <v>00:39:36,0</v>
          </cell>
          <cell r="CB62"/>
          <cell r="CD62"/>
        </row>
        <row r="63">
          <cell r="B63" t="str">
            <v>SVK22</v>
          </cell>
          <cell r="C63">
            <v>47</v>
          </cell>
          <cell r="D63">
            <v>0</v>
          </cell>
          <cell r="E63">
            <v>0</v>
          </cell>
          <cell r="F63">
            <v>99</v>
          </cell>
          <cell r="G63">
            <v>66</v>
          </cell>
          <cell r="H63">
            <v>0.43194444444444446</v>
          </cell>
          <cell r="I63" t="str">
            <v/>
          </cell>
          <cell r="J63" t="str">
            <v>10:21:59.600</v>
          </cell>
          <cell r="K63" t="str">
            <v>0000</v>
          </cell>
          <cell r="L63" t="str">
            <v>0000</v>
          </cell>
          <cell r="M63" t="str">
            <v>0</v>
          </cell>
          <cell r="N63">
            <v>0</v>
          </cell>
          <cell r="O63" t="str">
            <v>10:56:59.283</v>
          </cell>
          <cell r="P63" t="str">
            <v>10:56:59.283</v>
          </cell>
          <cell r="Q63" t="str">
            <v>2099600</v>
          </cell>
          <cell r="R63" t="str">
            <v>2099600</v>
          </cell>
          <cell r="S63" t="str">
            <v>3</v>
          </cell>
          <cell r="T63" t="str">
            <v>3</v>
          </cell>
          <cell r="U63" t="str">
            <v>3</v>
          </cell>
          <cell r="V63" t="str">
            <v>3</v>
          </cell>
          <cell r="W63" t="str">
            <v>M G-J22M</v>
          </cell>
          <cell r="X63">
            <v>0</v>
          </cell>
          <cell r="Y63" t="str">
            <v>+1:21.9</v>
          </cell>
          <cell r="Z63" t="str">
            <v>+1:21.9</v>
          </cell>
          <cell r="AA63" t="b">
            <v>1</v>
          </cell>
          <cell r="AB63">
            <v>0</v>
          </cell>
          <cell r="AC63">
            <v>0</v>
          </cell>
          <cell r="AD63"/>
          <cell r="AE63">
            <v>370500</v>
          </cell>
          <cell r="AF63">
            <v>424300</v>
          </cell>
          <cell r="AG63">
            <v>432900</v>
          </cell>
          <cell r="AH63" t="str">
            <v>801400</v>
          </cell>
          <cell r="AI63" t="str">
            <v>848500</v>
          </cell>
          <cell r="AJ63" t="str">
            <v>857200</v>
          </cell>
          <cell r="AK63" t="str">
            <v>1227000</v>
          </cell>
          <cell r="AL63" t="str">
            <v>1281500</v>
          </cell>
          <cell r="AM63" t="str">
            <v>1290100</v>
          </cell>
          <cell r="AN63" t="str">
            <v>1667700</v>
          </cell>
          <cell r="AO63" t="str">
            <v>1716100</v>
          </cell>
          <cell r="AP63" t="str">
            <v>1724300</v>
          </cell>
          <cell r="AT63" t="str">
            <v>M G-J22M</v>
          </cell>
          <cell r="AU63" t="str">
            <v>0</v>
          </cell>
          <cell r="AV63" t="str">
            <v>0</v>
          </cell>
          <cell r="AW63" t="str">
            <v>0</v>
          </cell>
          <cell r="AX63" t="str">
            <v>0</v>
          </cell>
          <cell r="AY63" t="str">
            <v>0</v>
          </cell>
          <cell r="AZ63" t="str">
            <v>07:12,9</v>
          </cell>
          <cell r="BA63" t="str">
            <v>07:12,9</v>
          </cell>
          <cell r="BB63" t="str">
            <v>00:53,8</v>
          </cell>
          <cell r="BC63" t="str">
            <v>06:10,5</v>
          </cell>
          <cell r="BD63" t="str">
            <v>00:00,0</v>
          </cell>
          <cell r="BE63" t="str">
            <v>14:17,2</v>
          </cell>
          <cell r="BF63" t="str">
            <v>07:04,3</v>
          </cell>
          <cell r="BG63" t="str">
            <v>00:47,1</v>
          </cell>
          <cell r="BH63" t="str">
            <v>06:08,5</v>
          </cell>
          <cell r="BI63" t="str">
            <v>00:00,0</v>
          </cell>
          <cell r="BJ63" t="str">
            <v>21:30,1</v>
          </cell>
          <cell r="BK63" t="str">
            <v>07:12,9</v>
          </cell>
          <cell r="BL63" t="str">
            <v>00:54,5</v>
          </cell>
          <cell r="BM63" t="str">
            <v>06:09,8</v>
          </cell>
          <cell r="BN63" t="str">
            <v>00:00,0</v>
          </cell>
          <cell r="BO63" t="str">
            <v>28:44,3</v>
          </cell>
          <cell r="BP63" t="str">
            <v>07:14,2</v>
          </cell>
          <cell r="BQ63" t="str">
            <v>00:48,4</v>
          </cell>
          <cell r="BR63" t="str">
            <v>06:17,6</v>
          </cell>
          <cell r="BS63" t="str">
            <v>00:00,0</v>
          </cell>
          <cell r="BT63" t="str">
            <v>34:59,6</v>
          </cell>
          <cell r="BU63" t="str">
            <v>06:15,3</v>
          </cell>
          <cell r="BV63" t="str">
            <v>06:15,3</v>
          </cell>
          <cell r="BW63">
            <v>203800</v>
          </cell>
          <cell r="BX63" t="str">
            <v>03:23,8</v>
          </cell>
          <cell r="BY63" t="str">
            <v>00:00,0</v>
          </cell>
          <cell r="BZ63" t="str">
            <v>34:59,6</v>
          </cell>
          <cell r="CA63" t="str">
            <v>00:34:59,6</v>
          </cell>
          <cell r="CB63"/>
          <cell r="CD63"/>
        </row>
        <row r="64">
          <cell r="B64" t="str">
            <v>SVK23</v>
          </cell>
          <cell r="C64">
            <v>22</v>
          </cell>
          <cell r="D64">
            <v>0</v>
          </cell>
          <cell r="E64">
            <v>0</v>
          </cell>
          <cell r="F64">
            <v>99</v>
          </cell>
          <cell r="G64">
            <v>41</v>
          </cell>
          <cell r="H64">
            <v>0.42615740740740743</v>
          </cell>
          <cell r="I64" t="str">
            <v/>
          </cell>
          <cell r="J64" t="str">
            <v>10:13:39.369</v>
          </cell>
          <cell r="K64" t="str">
            <v>0122</v>
          </cell>
          <cell r="L64" t="str">
            <v>0000</v>
          </cell>
          <cell r="M64" t="str">
            <v>5</v>
          </cell>
          <cell r="N64">
            <v>0</v>
          </cell>
          <cell r="O64" t="str">
            <v>10:48:42.277</v>
          </cell>
          <cell r="P64" t="str">
            <v>10:48:42.277</v>
          </cell>
          <cell r="Q64" t="str">
            <v>2102900</v>
          </cell>
          <cell r="R64" t="str">
            <v>2327900</v>
          </cell>
          <cell r="S64" t="str">
            <v>19</v>
          </cell>
          <cell r="T64" t="str">
            <v>19</v>
          </cell>
          <cell r="U64" t="str">
            <v>14</v>
          </cell>
          <cell r="V64" t="str">
            <v>14</v>
          </cell>
          <cell r="W64" t="str">
            <v>M G-J22M</v>
          </cell>
          <cell r="X64">
            <v>0</v>
          </cell>
          <cell r="Y64" t="str">
            <v>+5:10.2</v>
          </cell>
          <cell r="Z64" t="str">
            <v>+5:10.2</v>
          </cell>
          <cell r="AA64" t="b">
            <v>1</v>
          </cell>
          <cell r="AB64">
            <v>0</v>
          </cell>
          <cell r="AC64">
            <v>0</v>
          </cell>
          <cell r="AD64"/>
          <cell r="AE64">
            <v>382000</v>
          </cell>
          <cell r="AF64">
            <v>435400</v>
          </cell>
          <cell r="AG64">
            <v>444000</v>
          </cell>
          <cell r="AH64" t="str">
            <v>797800</v>
          </cell>
          <cell r="AI64" t="str">
            <v>889000</v>
          </cell>
          <cell r="AJ64" t="str">
            <v>898000</v>
          </cell>
          <cell r="AK64" t="str">
            <v>1271800</v>
          </cell>
          <cell r="AL64" t="str">
            <v>1418800</v>
          </cell>
          <cell r="AM64" t="str">
            <v>1428400</v>
          </cell>
          <cell r="AN64" t="str">
            <v>1804600</v>
          </cell>
          <cell r="AO64" t="str">
            <v>1944200</v>
          </cell>
          <cell r="AP64" t="str">
            <v>1952800</v>
          </cell>
          <cell r="AT64" t="str">
            <v>M G-J22M</v>
          </cell>
          <cell r="AU64" t="str">
            <v>0</v>
          </cell>
          <cell r="AV64" t="str">
            <v>1</v>
          </cell>
          <cell r="AW64" t="str">
            <v>2</v>
          </cell>
          <cell r="AX64" t="str">
            <v>2</v>
          </cell>
          <cell r="AY64" t="str">
            <v>5</v>
          </cell>
          <cell r="AZ64" t="str">
            <v>07:24,0</v>
          </cell>
          <cell r="BA64" t="str">
            <v>07:24,0</v>
          </cell>
          <cell r="BB64" t="str">
            <v>00:53,4</v>
          </cell>
          <cell r="BC64" t="str">
            <v>06:22,0</v>
          </cell>
          <cell r="BD64" t="str">
            <v>00:00,0</v>
          </cell>
          <cell r="BE64" t="str">
            <v>14:58,0</v>
          </cell>
          <cell r="BF64" t="str">
            <v>07:34,0</v>
          </cell>
          <cell r="BG64" t="str">
            <v>00:46,2</v>
          </cell>
          <cell r="BH64" t="str">
            <v>05:53,8</v>
          </cell>
          <cell r="BI64" t="str">
            <v>00:45,0</v>
          </cell>
          <cell r="BJ64" t="str">
            <v>23:48,4</v>
          </cell>
          <cell r="BK64" t="str">
            <v>08:50,4</v>
          </cell>
          <cell r="BL64" t="str">
            <v>00:57,0</v>
          </cell>
          <cell r="BM64" t="str">
            <v>06:13,8</v>
          </cell>
          <cell r="BN64" t="str">
            <v>01:30,0</v>
          </cell>
          <cell r="BO64" t="str">
            <v>32:32,8</v>
          </cell>
          <cell r="BP64" t="str">
            <v>08:44,4</v>
          </cell>
          <cell r="BQ64" t="str">
            <v>00:49,6</v>
          </cell>
          <cell r="BR64" t="str">
            <v>06:16,2</v>
          </cell>
          <cell r="BS64" t="str">
            <v>01:30,0</v>
          </cell>
          <cell r="BT64" t="str">
            <v>38:47,9</v>
          </cell>
          <cell r="BU64" t="str">
            <v>06:15,1</v>
          </cell>
          <cell r="BV64" t="str">
            <v>06:15,1</v>
          </cell>
          <cell r="BW64">
            <v>206200</v>
          </cell>
          <cell r="BX64" t="str">
            <v>03:26,2</v>
          </cell>
          <cell r="BY64" t="str">
            <v>03:45,0</v>
          </cell>
          <cell r="BZ64" t="str">
            <v>35:02,9</v>
          </cell>
          <cell r="CA64" t="str">
            <v>00:38:47,9</v>
          </cell>
          <cell r="CB64"/>
          <cell r="CD64"/>
        </row>
        <row r="65">
          <cell r="B65" t="str">
            <v>SVK24</v>
          </cell>
          <cell r="C65">
            <v>25</v>
          </cell>
          <cell r="D65">
            <v>0</v>
          </cell>
          <cell r="E65">
            <v>0</v>
          </cell>
          <cell r="F65">
            <v>99</v>
          </cell>
          <cell r="G65">
            <v>44</v>
          </cell>
          <cell r="H65">
            <v>0.42685185185185187</v>
          </cell>
          <cell r="I65" t="str">
            <v/>
          </cell>
          <cell r="J65" t="str">
            <v>10:14:39.372</v>
          </cell>
          <cell r="K65" t="str">
            <v>2312</v>
          </cell>
          <cell r="L65" t="str">
            <v>0000</v>
          </cell>
          <cell r="M65" t="str">
            <v>8</v>
          </cell>
          <cell r="N65">
            <v>0</v>
          </cell>
          <cell r="O65" t="str">
            <v>10:48:06.846</v>
          </cell>
          <cell r="P65" t="str">
            <v>10:48:06.846</v>
          </cell>
          <cell r="Q65" t="str">
            <v>2007400</v>
          </cell>
          <cell r="R65" t="str">
            <v>2367400</v>
          </cell>
          <cell r="S65" t="str">
            <v>26</v>
          </cell>
          <cell r="T65" t="str">
            <v>26</v>
          </cell>
          <cell r="U65" t="str">
            <v>19</v>
          </cell>
          <cell r="V65" t="str">
            <v>19</v>
          </cell>
          <cell r="W65" t="str">
            <v>M G-J22M</v>
          </cell>
          <cell r="X65">
            <v>0</v>
          </cell>
          <cell r="Y65" t="str">
            <v>+5:49.7</v>
          </cell>
          <cell r="Z65" t="str">
            <v>+5:49.7</v>
          </cell>
          <cell r="AA65" t="b">
            <v>1</v>
          </cell>
          <cell r="AB65">
            <v>0</v>
          </cell>
          <cell r="AC65">
            <v>0</v>
          </cell>
          <cell r="AD65"/>
          <cell r="AE65">
            <v>363700</v>
          </cell>
          <cell r="AF65">
            <v>508100</v>
          </cell>
          <cell r="AG65">
            <v>516200</v>
          </cell>
          <cell r="AH65" t="str">
            <v>863100</v>
          </cell>
          <cell r="AI65" t="str">
            <v>1044500</v>
          </cell>
          <cell r="AJ65" t="str">
            <v>1052600</v>
          </cell>
          <cell r="AK65" t="str">
            <v>1399100</v>
          </cell>
          <cell r="AL65" t="str">
            <v>1498400</v>
          </cell>
          <cell r="AM65" t="str">
            <v>1506400</v>
          </cell>
          <cell r="AN65" t="str">
            <v>1861000</v>
          </cell>
          <cell r="AO65" t="str">
            <v>2000400</v>
          </cell>
          <cell r="AP65" t="str">
            <v>2008700</v>
          </cell>
          <cell r="AT65" t="str">
            <v>M G-J22M</v>
          </cell>
          <cell r="AU65" t="str">
            <v>2</v>
          </cell>
          <cell r="AV65" t="str">
            <v>3</v>
          </cell>
          <cell r="AW65" t="str">
            <v>1</v>
          </cell>
          <cell r="AX65" t="str">
            <v>2</v>
          </cell>
          <cell r="AY65" t="str">
            <v>8</v>
          </cell>
          <cell r="AZ65" t="str">
            <v>08:36,2</v>
          </cell>
          <cell r="BA65" t="str">
            <v>08:36,2</v>
          </cell>
          <cell r="BB65" t="str">
            <v>00:54,4</v>
          </cell>
          <cell r="BC65" t="str">
            <v>06:03,7</v>
          </cell>
          <cell r="BD65" t="str">
            <v>01:30,0</v>
          </cell>
          <cell r="BE65" t="str">
            <v>17:32,6</v>
          </cell>
          <cell r="BF65" t="str">
            <v>08:56,4</v>
          </cell>
          <cell r="BG65" t="str">
            <v>00:46,4</v>
          </cell>
          <cell r="BH65" t="str">
            <v>05:46,9</v>
          </cell>
          <cell r="BI65" t="str">
            <v>02:15,0</v>
          </cell>
          <cell r="BJ65" t="str">
            <v>25:06,4</v>
          </cell>
          <cell r="BK65" t="str">
            <v>07:33,8</v>
          </cell>
          <cell r="BL65" t="str">
            <v>00:54,3</v>
          </cell>
          <cell r="BM65" t="str">
            <v>05:46,5</v>
          </cell>
          <cell r="BN65" t="str">
            <v>00:45,0</v>
          </cell>
          <cell r="BO65" t="str">
            <v>33:28,7</v>
          </cell>
          <cell r="BP65" t="str">
            <v>08:22,3</v>
          </cell>
          <cell r="BQ65" t="str">
            <v>00:49,4</v>
          </cell>
          <cell r="BR65" t="str">
            <v>05:54,6</v>
          </cell>
          <cell r="BS65" t="str">
            <v>01:30,0</v>
          </cell>
          <cell r="BT65" t="str">
            <v>39:27,4</v>
          </cell>
          <cell r="BU65" t="str">
            <v>05:58,7</v>
          </cell>
          <cell r="BV65" t="str">
            <v>05:58,7</v>
          </cell>
          <cell r="BW65">
            <v>204500</v>
          </cell>
          <cell r="BX65" t="str">
            <v>03:24,5</v>
          </cell>
          <cell r="BY65" t="str">
            <v>06:00,0</v>
          </cell>
          <cell r="BZ65" t="str">
            <v>33:27,4</v>
          </cell>
          <cell r="CA65" t="str">
            <v>00:39:27,4</v>
          </cell>
          <cell r="CB65"/>
          <cell r="CD65"/>
        </row>
        <row r="66">
          <cell r="B66" t="str">
            <v>SVK25</v>
          </cell>
          <cell r="C66">
            <v>49</v>
          </cell>
          <cell r="D66">
            <v>0</v>
          </cell>
          <cell r="E66">
            <v>0</v>
          </cell>
          <cell r="F66">
            <v>99</v>
          </cell>
          <cell r="G66">
            <v>68</v>
          </cell>
          <cell r="H66">
            <v>0.43240740740740741</v>
          </cell>
          <cell r="I66" t="str">
            <v/>
          </cell>
          <cell r="J66" t="str">
            <v>10:22:39.628</v>
          </cell>
          <cell r="K66" t="str">
            <v>3212</v>
          </cell>
          <cell r="L66" t="str">
            <v>0000</v>
          </cell>
          <cell r="M66" t="str">
            <v>8</v>
          </cell>
          <cell r="N66">
            <v>0</v>
          </cell>
          <cell r="O66" t="str">
            <v>10:59:36.877</v>
          </cell>
          <cell r="P66" t="str">
            <v>10:59:36.877</v>
          </cell>
          <cell r="Q66" t="str">
            <v>2217200</v>
          </cell>
          <cell r="R66" t="str">
            <v>2577200</v>
          </cell>
          <cell r="S66" t="str">
            <v>46</v>
          </cell>
          <cell r="T66" t="str">
            <v>46</v>
          </cell>
          <cell r="U66" t="str">
            <v>36</v>
          </cell>
          <cell r="V66" t="str">
            <v>36</v>
          </cell>
          <cell r="W66" t="str">
            <v>M G-J22M</v>
          </cell>
          <cell r="X66">
            <v>0</v>
          </cell>
          <cell r="Y66" t="str">
            <v>+9:19.5</v>
          </cell>
          <cell r="Z66" t="str">
            <v>+9:19.5</v>
          </cell>
          <cell r="AA66" t="b">
            <v>1</v>
          </cell>
          <cell r="AB66">
            <v>0</v>
          </cell>
          <cell r="AC66">
            <v>0</v>
          </cell>
          <cell r="AD66"/>
          <cell r="AE66">
            <v>388100</v>
          </cell>
          <cell r="AF66">
            <v>577500</v>
          </cell>
          <cell r="AG66">
            <v>586900</v>
          </cell>
          <cell r="AH66" t="str">
            <v>971400</v>
          </cell>
          <cell r="AI66" t="str">
            <v>1109700</v>
          </cell>
          <cell r="AJ66" t="str">
            <v>1119000</v>
          </cell>
          <cell r="AK66" t="str">
            <v>1513200</v>
          </cell>
          <cell r="AL66" t="str">
            <v>1611800</v>
          </cell>
          <cell r="AM66" t="str">
            <v>1622000</v>
          </cell>
          <cell r="AN66" t="str">
            <v>2019000</v>
          </cell>
          <cell r="AO66" t="str">
            <v>2158800</v>
          </cell>
          <cell r="AP66" t="str">
            <v>2167600</v>
          </cell>
          <cell r="AT66" t="str">
            <v>M G-J22M</v>
          </cell>
          <cell r="AU66" t="str">
            <v>3</v>
          </cell>
          <cell r="AV66" t="str">
            <v>2</v>
          </cell>
          <cell r="AW66" t="str">
            <v>1</v>
          </cell>
          <cell r="AX66" t="str">
            <v>2</v>
          </cell>
          <cell r="AY66" t="str">
            <v>8</v>
          </cell>
          <cell r="AZ66" t="str">
            <v>09:46,9</v>
          </cell>
          <cell r="BA66" t="str">
            <v>09:46,9</v>
          </cell>
          <cell r="BB66" t="str">
            <v>00:54,4</v>
          </cell>
          <cell r="BC66" t="str">
            <v>06:28,1</v>
          </cell>
          <cell r="BD66" t="str">
            <v>02:15,0</v>
          </cell>
          <cell r="BE66" t="str">
            <v>18:39,0</v>
          </cell>
          <cell r="BF66" t="str">
            <v>08:52,1</v>
          </cell>
          <cell r="BG66" t="str">
            <v>00:48,3</v>
          </cell>
          <cell r="BH66" t="str">
            <v>06:24,5</v>
          </cell>
          <cell r="BI66" t="str">
            <v>01:30,0</v>
          </cell>
          <cell r="BJ66" t="str">
            <v>27:02,0</v>
          </cell>
          <cell r="BK66" t="str">
            <v>08:23,0</v>
          </cell>
          <cell r="BL66" t="str">
            <v>00:53,6</v>
          </cell>
          <cell r="BM66" t="str">
            <v>06:34,2</v>
          </cell>
          <cell r="BN66" t="str">
            <v>00:45,0</v>
          </cell>
          <cell r="BO66" t="str">
            <v>36:07,6</v>
          </cell>
          <cell r="BP66" t="str">
            <v>09:05,6</v>
          </cell>
          <cell r="BQ66" t="str">
            <v>00:49,8</v>
          </cell>
          <cell r="BR66" t="str">
            <v>06:37,0</v>
          </cell>
          <cell r="BS66" t="str">
            <v>01:30,0</v>
          </cell>
          <cell r="BT66" t="str">
            <v>42:57,2</v>
          </cell>
          <cell r="BU66" t="str">
            <v>06:49,6</v>
          </cell>
          <cell r="BV66" t="str">
            <v>06:49,6</v>
          </cell>
          <cell r="BW66">
            <v>206100</v>
          </cell>
          <cell r="BX66" t="str">
            <v>03:26,1</v>
          </cell>
          <cell r="BY66" t="str">
            <v>06:00,0</v>
          </cell>
          <cell r="BZ66" t="str">
            <v>36:57,2</v>
          </cell>
          <cell r="CA66" t="str">
            <v>00:42:57,2</v>
          </cell>
          <cell r="CB66"/>
          <cell r="CD66"/>
        </row>
        <row r="67">
          <cell r="B67" t="str">
            <v>SVK26</v>
          </cell>
          <cell r="C67">
            <v>53</v>
          </cell>
          <cell r="D67">
            <v>0</v>
          </cell>
          <cell r="E67">
            <v>0</v>
          </cell>
          <cell r="F67">
            <v>99</v>
          </cell>
          <cell r="G67">
            <v>72</v>
          </cell>
          <cell r="H67">
            <v>0.43333333333333335</v>
          </cell>
          <cell r="I67" t="str">
            <v/>
          </cell>
          <cell r="J67" t="str">
            <v>10:24:00.457</v>
          </cell>
          <cell r="K67" t="str">
            <v>1313</v>
          </cell>
          <cell r="L67" t="str">
            <v>0000</v>
          </cell>
          <cell r="M67" t="str">
            <v>8</v>
          </cell>
          <cell r="N67">
            <v>0</v>
          </cell>
          <cell r="O67" t="str">
            <v>11:02:50.818</v>
          </cell>
          <cell r="P67" t="str">
            <v>11:02:50.818</v>
          </cell>
          <cell r="Q67" t="str">
            <v>2330300</v>
          </cell>
          <cell r="R67" t="str">
            <v>2690300</v>
          </cell>
          <cell r="S67" t="str">
            <v>50</v>
          </cell>
          <cell r="T67" t="str">
            <v>50</v>
          </cell>
          <cell r="U67" t="str">
            <v>39</v>
          </cell>
          <cell r="V67" t="str">
            <v>39</v>
          </cell>
          <cell r="W67" t="str">
            <v>M G-J22M</v>
          </cell>
          <cell r="X67">
            <v>0</v>
          </cell>
          <cell r="Y67" t="str">
            <v>+11:12.6</v>
          </cell>
          <cell r="Z67" t="str">
            <v>+11:12.6</v>
          </cell>
          <cell r="AA67" t="b">
            <v>1</v>
          </cell>
          <cell r="AB67">
            <v>0</v>
          </cell>
          <cell r="AC67">
            <v>0</v>
          </cell>
          <cell r="AD67"/>
          <cell r="AE67">
            <v>405500</v>
          </cell>
          <cell r="AF67">
            <v>512900</v>
          </cell>
          <cell r="AG67">
            <v>522600</v>
          </cell>
          <cell r="AH67" t="str">
            <v>927400</v>
          </cell>
          <cell r="AI67" t="str">
            <v>1119900</v>
          </cell>
          <cell r="AJ67" t="str">
            <v>1129800</v>
          </cell>
          <cell r="AK67" t="str">
            <v>1540300</v>
          </cell>
          <cell r="AL67" t="str">
            <v>1650700</v>
          </cell>
          <cell r="AM67" t="str">
            <v>1661200</v>
          </cell>
          <cell r="AN67" t="str">
            <v>2074000</v>
          </cell>
          <cell r="AO67" t="str">
            <v>2267500</v>
          </cell>
          <cell r="AP67" t="str">
            <v>2277900</v>
          </cell>
          <cell r="AT67" t="str">
            <v>M G-J22M</v>
          </cell>
          <cell r="AU67" t="str">
            <v>1</v>
          </cell>
          <cell r="AV67" t="str">
            <v>3</v>
          </cell>
          <cell r="AW67" t="str">
            <v>1</v>
          </cell>
          <cell r="AX67" t="str">
            <v>3</v>
          </cell>
          <cell r="AY67" t="str">
            <v>8</v>
          </cell>
          <cell r="AZ67" t="str">
            <v>08:42,6</v>
          </cell>
          <cell r="BA67" t="str">
            <v>08:42,6</v>
          </cell>
          <cell r="BB67" t="str">
            <v>01:02,4</v>
          </cell>
          <cell r="BC67" t="str">
            <v>06:45,5</v>
          </cell>
          <cell r="BD67" t="str">
            <v>00:45,0</v>
          </cell>
          <cell r="BE67" t="str">
            <v>18:49,8</v>
          </cell>
          <cell r="BF67" t="str">
            <v>10:07,2</v>
          </cell>
          <cell r="BG67" t="str">
            <v>00:57,5</v>
          </cell>
          <cell r="BH67" t="str">
            <v>06:44,8</v>
          </cell>
          <cell r="BI67" t="str">
            <v>02:15,0</v>
          </cell>
          <cell r="BJ67" t="str">
            <v>27:41,2</v>
          </cell>
          <cell r="BK67" t="str">
            <v>08:51,4</v>
          </cell>
          <cell r="BL67" t="str">
            <v>01:05,4</v>
          </cell>
          <cell r="BM67" t="str">
            <v>06:50,5</v>
          </cell>
          <cell r="BN67" t="str">
            <v>00:45,0</v>
          </cell>
          <cell r="BO67" t="str">
            <v>37:57,9</v>
          </cell>
          <cell r="BP67" t="str">
            <v>10:16,7</v>
          </cell>
          <cell r="BQ67" t="str">
            <v>00:58,5</v>
          </cell>
          <cell r="BR67" t="str">
            <v>06:52,8</v>
          </cell>
          <cell r="BS67" t="str">
            <v>02:15,0</v>
          </cell>
          <cell r="BT67" t="str">
            <v>44:50,3</v>
          </cell>
          <cell r="BU67" t="str">
            <v>06:52,4</v>
          </cell>
          <cell r="BV67" t="str">
            <v>06:52,4</v>
          </cell>
          <cell r="BW67">
            <v>243800</v>
          </cell>
          <cell r="BX67" t="str">
            <v>04:03,8</v>
          </cell>
          <cell r="BY67" t="str">
            <v>06:00,0</v>
          </cell>
          <cell r="BZ67" t="str">
            <v>38:50,3</v>
          </cell>
          <cell r="CA67" t="str">
            <v>00:44:50,3</v>
          </cell>
          <cell r="CB67"/>
          <cell r="CD67"/>
        </row>
        <row r="68">
          <cell r="B68" t="str">
            <v>SVK30</v>
          </cell>
          <cell r="C68">
            <v>54</v>
          </cell>
          <cell r="D68">
            <v>0</v>
          </cell>
          <cell r="E68">
            <v>0</v>
          </cell>
          <cell r="F68">
            <v>99</v>
          </cell>
          <cell r="G68">
            <v>73</v>
          </cell>
          <cell r="H68">
            <v>0.43356481481481479</v>
          </cell>
          <cell r="I68" t="str">
            <v/>
          </cell>
          <cell r="J68" t="str">
            <v>10:24:19.546</v>
          </cell>
          <cell r="K68" t="str">
            <v>2121</v>
          </cell>
          <cell r="L68" t="str">
            <v>0000</v>
          </cell>
          <cell r="M68" t="str">
            <v>6</v>
          </cell>
          <cell r="N68">
            <v>0</v>
          </cell>
          <cell r="O68" t="str">
            <v>10:58:27.225</v>
          </cell>
          <cell r="P68" t="str">
            <v>10:58:27.225</v>
          </cell>
          <cell r="Q68" t="str">
            <v>2047600</v>
          </cell>
          <cell r="R68" t="str">
            <v>2317600</v>
          </cell>
          <cell r="S68" t="str">
            <v>18</v>
          </cell>
          <cell r="T68" t="str">
            <v>18</v>
          </cell>
          <cell r="U68" t="str">
            <v>13</v>
          </cell>
          <cell r="V68" t="str">
            <v>13</v>
          </cell>
          <cell r="W68" t="str">
            <v>M G-J22M</v>
          </cell>
          <cell r="X68">
            <v>0</v>
          </cell>
          <cell r="Y68" t="str">
            <v>+4:59.9</v>
          </cell>
          <cell r="Z68" t="str">
            <v>+4:59.9</v>
          </cell>
          <cell r="AA68" t="b">
            <v>1</v>
          </cell>
          <cell r="AB68">
            <v>0</v>
          </cell>
          <cell r="AC68">
            <v>0</v>
          </cell>
          <cell r="AD68"/>
          <cell r="AE68">
            <v>368700</v>
          </cell>
          <cell r="AF68">
            <v>520800</v>
          </cell>
          <cell r="AG68">
            <v>529100</v>
          </cell>
          <cell r="AH68" t="str">
            <v>881800</v>
          </cell>
          <cell r="AI68" t="str">
            <v>973800</v>
          </cell>
          <cell r="AJ68" t="str">
            <v>981100</v>
          </cell>
          <cell r="AK68" t="str">
            <v>1333400</v>
          </cell>
          <cell r="AL68" t="str">
            <v>1486000</v>
          </cell>
          <cell r="AM68" t="str">
            <v>1494100</v>
          </cell>
          <cell r="AN68" t="str">
            <v>1854500</v>
          </cell>
          <cell r="AO68" t="str">
            <v>1950800</v>
          </cell>
          <cell r="AP68" t="str">
            <v>1958500</v>
          </cell>
          <cell r="AT68" t="str">
            <v>M G-J22M</v>
          </cell>
          <cell r="AU68" t="str">
            <v>2</v>
          </cell>
          <cell r="AV68" t="str">
            <v>1</v>
          </cell>
          <cell r="AW68" t="str">
            <v>2</v>
          </cell>
          <cell r="AX68" t="str">
            <v>1</v>
          </cell>
          <cell r="AY68" t="str">
            <v>6</v>
          </cell>
          <cell r="AZ68" t="str">
            <v>08:49,1</v>
          </cell>
          <cell r="BA68" t="str">
            <v>08:49,1</v>
          </cell>
          <cell r="BB68" t="str">
            <v>01:02,1</v>
          </cell>
          <cell r="BC68" t="str">
            <v>06:08,7</v>
          </cell>
          <cell r="BD68" t="str">
            <v>01:30,0</v>
          </cell>
          <cell r="BE68" t="str">
            <v>16:21,1</v>
          </cell>
          <cell r="BF68" t="str">
            <v>07:32,0</v>
          </cell>
          <cell r="BG68" t="str">
            <v>00:47,0</v>
          </cell>
          <cell r="BH68" t="str">
            <v>05:52,7</v>
          </cell>
          <cell r="BI68" t="str">
            <v>00:45,0</v>
          </cell>
          <cell r="BJ68" t="str">
            <v>24:54,1</v>
          </cell>
          <cell r="BK68" t="str">
            <v>08:33,0</v>
          </cell>
          <cell r="BL68" t="str">
            <v>01:02,6</v>
          </cell>
          <cell r="BM68" t="str">
            <v>05:52,3</v>
          </cell>
          <cell r="BN68" t="str">
            <v>01:30,0</v>
          </cell>
          <cell r="BO68" t="str">
            <v>32:38,5</v>
          </cell>
          <cell r="BP68" t="str">
            <v>07:44,4</v>
          </cell>
          <cell r="BQ68" t="str">
            <v>00:51,3</v>
          </cell>
          <cell r="BR68" t="str">
            <v>06:00,4</v>
          </cell>
          <cell r="BS68" t="str">
            <v>00:45,0</v>
          </cell>
          <cell r="BT68" t="str">
            <v>38:37,6</v>
          </cell>
          <cell r="BU68" t="str">
            <v>05:59,1</v>
          </cell>
          <cell r="BV68" t="str">
            <v>05:59,1</v>
          </cell>
          <cell r="BW68">
            <v>223000</v>
          </cell>
          <cell r="BX68" t="str">
            <v>03:43,0</v>
          </cell>
          <cell r="BY68" t="str">
            <v>04:30,0</v>
          </cell>
          <cell r="BZ68" t="str">
            <v>34:07,6</v>
          </cell>
          <cell r="CA68" t="str">
            <v>00:38:37,6</v>
          </cell>
          <cell r="CB68"/>
          <cell r="CD68"/>
        </row>
        <row r="69">
          <cell r="B69" t="str">
            <v>POL09</v>
          </cell>
          <cell r="C69">
            <v>51</v>
          </cell>
          <cell r="D69">
            <v>0</v>
          </cell>
          <cell r="E69">
            <v>0</v>
          </cell>
          <cell r="F69">
            <v>99</v>
          </cell>
          <cell r="G69">
            <v>70</v>
          </cell>
          <cell r="H69">
            <v>0.43287037037037035</v>
          </cell>
          <cell r="I69" t="str">
            <v/>
          </cell>
          <cell r="J69" t="str">
            <v>10:23:20.275</v>
          </cell>
          <cell r="K69" t="str">
            <v>0202</v>
          </cell>
          <cell r="L69" t="str">
            <v>0000</v>
          </cell>
          <cell r="M69" t="str">
            <v>4</v>
          </cell>
          <cell r="N69">
            <v>0</v>
          </cell>
          <cell r="O69" t="str">
            <v>11:00:06.666</v>
          </cell>
          <cell r="P69" t="str">
            <v>11:00:06.666</v>
          </cell>
          <cell r="Q69" t="str">
            <v>2206300</v>
          </cell>
          <cell r="R69" t="str">
            <v>2386300</v>
          </cell>
          <cell r="S69" t="str">
            <v>28</v>
          </cell>
          <cell r="T69" t="str">
            <v>28</v>
          </cell>
          <cell r="U69" t="str">
            <v>21</v>
          </cell>
          <cell r="V69" t="str">
            <v>21</v>
          </cell>
          <cell r="W69" t="str">
            <v>M G-J22M</v>
          </cell>
          <cell r="X69">
            <v>0</v>
          </cell>
          <cell r="Y69" t="str">
            <v>+6:08.6</v>
          </cell>
          <cell r="Z69" t="str">
            <v>+6:08.6</v>
          </cell>
          <cell r="AA69" t="b">
            <v>1</v>
          </cell>
          <cell r="AB69">
            <v>0</v>
          </cell>
          <cell r="AC69">
            <v>0</v>
          </cell>
          <cell r="AD69"/>
          <cell r="AE69">
            <v>389900</v>
          </cell>
          <cell r="AF69">
            <v>444000</v>
          </cell>
          <cell r="AG69">
            <v>453000</v>
          </cell>
          <cell r="AH69" t="str">
            <v>838600</v>
          </cell>
          <cell r="AI69" t="str">
            <v>977500</v>
          </cell>
          <cell r="AJ69" t="str">
            <v>987100</v>
          </cell>
          <cell r="AK69" t="str">
            <v>1376900</v>
          </cell>
          <cell r="AL69" t="str">
            <v>1434300</v>
          </cell>
          <cell r="AM69" t="str">
            <v>1443300</v>
          </cell>
          <cell r="AN69" t="str">
            <v>1842200</v>
          </cell>
          <cell r="AO69" t="str">
            <v>1983200</v>
          </cell>
          <cell r="AP69" t="str">
            <v>1992000</v>
          </cell>
          <cell r="AT69" t="str">
            <v>M G-J22M</v>
          </cell>
          <cell r="AU69" t="str">
            <v>0</v>
          </cell>
          <cell r="AV69" t="str">
            <v>2</v>
          </cell>
          <cell r="AW69" t="str">
            <v>0</v>
          </cell>
          <cell r="AX69" t="str">
            <v>2</v>
          </cell>
          <cell r="AY69" t="str">
            <v>4</v>
          </cell>
          <cell r="AZ69" t="str">
            <v>07:33,0</v>
          </cell>
          <cell r="BA69" t="str">
            <v>07:33,0</v>
          </cell>
          <cell r="BB69" t="str">
            <v>00:54,1</v>
          </cell>
          <cell r="BC69" t="str">
            <v>06:29,9</v>
          </cell>
          <cell r="BD69" t="str">
            <v>00:00,0</v>
          </cell>
          <cell r="BE69" t="str">
            <v>16:27,1</v>
          </cell>
          <cell r="BF69" t="str">
            <v>08:54,1</v>
          </cell>
          <cell r="BG69" t="str">
            <v>00:48,9</v>
          </cell>
          <cell r="BH69" t="str">
            <v>06:25,6</v>
          </cell>
          <cell r="BI69" t="str">
            <v>01:30,0</v>
          </cell>
          <cell r="BJ69" t="str">
            <v>24:03,3</v>
          </cell>
          <cell r="BK69" t="str">
            <v>07:36,2</v>
          </cell>
          <cell r="BL69" t="str">
            <v>00:57,4</v>
          </cell>
          <cell r="BM69" t="str">
            <v>06:29,8</v>
          </cell>
          <cell r="BN69" t="str">
            <v>00:00,0</v>
          </cell>
          <cell r="BO69" t="str">
            <v>33:12,0</v>
          </cell>
          <cell r="BP69" t="str">
            <v>09:08,7</v>
          </cell>
          <cell r="BQ69" t="str">
            <v>00:51,0</v>
          </cell>
          <cell r="BR69" t="str">
            <v>06:38,9</v>
          </cell>
          <cell r="BS69" t="str">
            <v>01:30,0</v>
          </cell>
          <cell r="BT69" t="str">
            <v>39:46,3</v>
          </cell>
          <cell r="BU69" t="str">
            <v>06:34,3</v>
          </cell>
          <cell r="BV69" t="str">
            <v>06:34,3</v>
          </cell>
          <cell r="BW69">
            <v>211400</v>
          </cell>
          <cell r="BX69" t="str">
            <v>03:31,4</v>
          </cell>
          <cell r="BY69" t="str">
            <v>03:00,0</v>
          </cell>
          <cell r="BZ69" t="str">
            <v>36:46,3</v>
          </cell>
          <cell r="CA69" t="str">
            <v>00:39:46,3</v>
          </cell>
          <cell r="CB69"/>
          <cell r="CD69"/>
        </row>
        <row r="70">
          <cell r="B70" t="str">
            <v>POL10</v>
          </cell>
          <cell r="C70">
            <v>44</v>
          </cell>
          <cell r="D70">
            <v>0</v>
          </cell>
          <cell r="E70">
            <v>0</v>
          </cell>
          <cell r="F70">
            <v>99</v>
          </cell>
          <cell r="G70">
            <v>63</v>
          </cell>
          <cell r="H70">
            <v>0.43125000000000002</v>
          </cell>
          <cell r="I70" t="str">
            <v/>
          </cell>
          <cell r="J70" t="str">
            <v>10:21:00.360</v>
          </cell>
          <cell r="K70" t="str">
            <v>1234</v>
          </cell>
          <cell r="L70" t="str">
            <v>0000</v>
          </cell>
          <cell r="M70" t="str">
            <v>10</v>
          </cell>
          <cell r="N70">
            <v>0</v>
          </cell>
          <cell r="O70" t="str">
            <v>10:57:55.254</v>
          </cell>
          <cell r="P70" t="str">
            <v>10:57:55.254</v>
          </cell>
          <cell r="Q70" t="str">
            <v>2214800</v>
          </cell>
          <cell r="R70" t="str">
            <v>2664800</v>
          </cell>
          <cell r="S70" t="str">
            <v>47</v>
          </cell>
          <cell r="T70" t="str">
            <v>47</v>
          </cell>
          <cell r="U70" t="str">
            <v>37</v>
          </cell>
          <cell r="V70" t="str">
            <v>37</v>
          </cell>
          <cell r="W70" t="str">
            <v>M G-J22M</v>
          </cell>
          <cell r="X70">
            <v>0</v>
          </cell>
          <cell r="Y70" t="str">
            <v>+10:47.1</v>
          </cell>
          <cell r="Z70" t="str">
            <v>+10:47.1</v>
          </cell>
          <cell r="AA70" t="b">
            <v>1</v>
          </cell>
          <cell r="AB70">
            <v>0</v>
          </cell>
          <cell r="AC70">
            <v>0</v>
          </cell>
          <cell r="AD70"/>
          <cell r="AE70">
            <v>395300</v>
          </cell>
          <cell r="AF70">
            <v>497400</v>
          </cell>
          <cell r="AG70">
            <v>505100</v>
          </cell>
          <cell r="AH70" t="str">
            <v>883700</v>
          </cell>
          <cell r="AI70" t="str">
            <v>1027200</v>
          </cell>
          <cell r="AJ70" t="str">
            <v>1036700</v>
          </cell>
          <cell r="AK70" t="str">
            <v>1416800</v>
          </cell>
          <cell r="AL70" t="str">
            <v>1623900</v>
          </cell>
          <cell r="AM70" t="str">
            <v>1632000</v>
          </cell>
          <cell r="AN70" t="str">
            <v>2021100</v>
          </cell>
          <cell r="AO70" t="str">
            <v>2259100</v>
          </cell>
          <cell r="AP70" t="str">
            <v>2269400</v>
          </cell>
          <cell r="AT70" t="str">
            <v>M G-J22M</v>
          </cell>
          <cell r="AU70" t="str">
            <v>1</v>
          </cell>
          <cell r="AV70" t="str">
            <v>2</v>
          </cell>
          <cell r="AW70" t="str">
            <v>3</v>
          </cell>
          <cell r="AX70" t="str">
            <v>4</v>
          </cell>
          <cell r="AY70" t="str">
            <v>10</v>
          </cell>
          <cell r="AZ70" t="str">
            <v>08:25,1</v>
          </cell>
          <cell r="BA70" t="str">
            <v>08:25,1</v>
          </cell>
          <cell r="BB70" t="str">
            <v>00:57,1</v>
          </cell>
          <cell r="BC70" t="str">
            <v>06:35,3</v>
          </cell>
          <cell r="BD70" t="str">
            <v>00:45,0</v>
          </cell>
          <cell r="BE70" t="str">
            <v>17:16,7</v>
          </cell>
          <cell r="BF70" t="str">
            <v>08:51,6</v>
          </cell>
          <cell r="BG70" t="str">
            <v>00:53,5</v>
          </cell>
          <cell r="BH70" t="str">
            <v>06:18,6</v>
          </cell>
          <cell r="BI70" t="str">
            <v>01:30,0</v>
          </cell>
          <cell r="BJ70" t="str">
            <v>27:12,0</v>
          </cell>
          <cell r="BK70" t="str">
            <v>09:55,3</v>
          </cell>
          <cell r="BL70" t="str">
            <v>01:12,1</v>
          </cell>
          <cell r="BM70" t="str">
            <v>06:20,1</v>
          </cell>
          <cell r="BN70" t="str">
            <v>02:15,0</v>
          </cell>
          <cell r="BO70" t="str">
            <v>37:49,4</v>
          </cell>
          <cell r="BP70" t="str">
            <v>10:37,4</v>
          </cell>
          <cell r="BQ70" t="str">
            <v>00:58,0</v>
          </cell>
          <cell r="BR70" t="str">
            <v>06:29,1</v>
          </cell>
          <cell r="BS70" t="str">
            <v>03:00,0</v>
          </cell>
          <cell r="BT70" t="str">
            <v>44:24,8</v>
          </cell>
          <cell r="BU70" t="str">
            <v>06:35,4</v>
          </cell>
          <cell r="BV70" t="str">
            <v>06:35,4</v>
          </cell>
          <cell r="BW70">
            <v>240700</v>
          </cell>
          <cell r="BX70" t="str">
            <v>04:00,7</v>
          </cell>
          <cell r="BY70" t="str">
            <v>07:30,0</v>
          </cell>
          <cell r="BZ70" t="str">
            <v>36:54,8</v>
          </cell>
          <cell r="CA70" t="str">
            <v>00:44:24,8</v>
          </cell>
          <cell r="CB70"/>
          <cell r="CD70"/>
        </row>
        <row r="71">
          <cell r="B71" t="str">
            <v>CZE03</v>
          </cell>
          <cell r="C71">
            <v>26</v>
          </cell>
          <cell r="D71">
            <v>0</v>
          </cell>
          <cell r="E71">
            <v>0</v>
          </cell>
          <cell r="F71">
            <v>99</v>
          </cell>
          <cell r="G71">
            <v>45</v>
          </cell>
          <cell r="H71">
            <v>0.42708333333333331</v>
          </cell>
          <cell r="I71" t="str">
            <v/>
          </cell>
          <cell r="J71" t="str">
            <v>10:14:59.781</v>
          </cell>
          <cell r="K71" t="str">
            <v>1312</v>
          </cell>
          <cell r="L71" t="str">
            <v>0000</v>
          </cell>
          <cell r="M71" t="str">
            <v>7</v>
          </cell>
          <cell r="N71">
            <v>0</v>
          </cell>
          <cell r="O71" t="str">
            <v>10:50:01.463</v>
          </cell>
          <cell r="P71" t="str">
            <v>10:50:01.463</v>
          </cell>
          <cell r="Q71" t="str">
            <v>2101600</v>
          </cell>
          <cell r="R71" t="str">
            <v>2416600</v>
          </cell>
          <cell r="S71" t="str">
            <v>32</v>
          </cell>
          <cell r="T71" t="str">
            <v>32</v>
          </cell>
          <cell r="U71" t="str">
            <v>25</v>
          </cell>
          <cell r="V71" t="str">
            <v>25</v>
          </cell>
          <cell r="W71" t="str">
            <v>M G-J22M</v>
          </cell>
          <cell r="X71">
            <v>0</v>
          </cell>
          <cell r="Y71" t="str">
            <v>+6:38.9</v>
          </cell>
          <cell r="Z71" t="str">
            <v>+6:38.9</v>
          </cell>
          <cell r="AA71" t="b">
            <v>1</v>
          </cell>
          <cell r="AB71">
            <v>0</v>
          </cell>
          <cell r="AC71">
            <v>0</v>
          </cell>
          <cell r="AD71"/>
          <cell r="AE71">
            <v>368200</v>
          </cell>
          <cell r="AF71">
            <v>464800</v>
          </cell>
          <cell r="AG71">
            <v>473200</v>
          </cell>
          <cell r="AH71" t="str">
            <v>829700</v>
          </cell>
          <cell r="AI71" t="str">
            <v>1015200</v>
          </cell>
          <cell r="AJ71" t="str">
            <v>1023800</v>
          </cell>
          <cell r="AK71" t="str">
            <v>1393300</v>
          </cell>
          <cell r="AL71" t="str">
            <v>1493900</v>
          </cell>
          <cell r="AM71" t="str">
            <v>1503600</v>
          </cell>
          <cell r="AN71" t="str">
            <v>1881100</v>
          </cell>
          <cell r="AO71" t="str">
            <v>2020600</v>
          </cell>
          <cell r="AP71" t="str">
            <v>2029900</v>
          </cell>
          <cell r="AT71" t="str">
            <v>M G-J22M</v>
          </cell>
          <cell r="AU71" t="str">
            <v>1</v>
          </cell>
          <cell r="AV71" t="str">
            <v>3</v>
          </cell>
          <cell r="AW71" t="str">
            <v>1</v>
          </cell>
          <cell r="AX71" t="str">
            <v>2</v>
          </cell>
          <cell r="AY71" t="str">
            <v>7</v>
          </cell>
          <cell r="AZ71" t="str">
            <v>07:53,2</v>
          </cell>
          <cell r="BA71" t="str">
            <v>07:53,2</v>
          </cell>
          <cell r="BB71" t="str">
            <v>00:51,6</v>
          </cell>
          <cell r="BC71" t="str">
            <v>06:08,2</v>
          </cell>
          <cell r="BD71" t="str">
            <v>00:45,0</v>
          </cell>
          <cell r="BE71" t="str">
            <v>17:03,8</v>
          </cell>
          <cell r="BF71" t="str">
            <v>09:10,6</v>
          </cell>
          <cell r="BG71" t="str">
            <v>00:50,5</v>
          </cell>
          <cell r="BH71" t="str">
            <v>05:56,5</v>
          </cell>
          <cell r="BI71" t="str">
            <v>02:15,0</v>
          </cell>
          <cell r="BJ71" t="str">
            <v>25:03,6</v>
          </cell>
          <cell r="BK71" t="str">
            <v>07:59,8</v>
          </cell>
          <cell r="BL71" t="str">
            <v>00:55,6</v>
          </cell>
          <cell r="BM71" t="str">
            <v>06:09,5</v>
          </cell>
          <cell r="BN71" t="str">
            <v>00:45,0</v>
          </cell>
          <cell r="BO71" t="str">
            <v>33:49,9</v>
          </cell>
          <cell r="BP71" t="str">
            <v>08:46,3</v>
          </cell>
          <cell r="BQ71" t="str">
            <v>00:49,5</v>
          </cell>
          <cell r="BR71" t="str">
            <v>06:17,5</v>
          </cell>
          <cell r="BS71" t="str">
            <v>01:30,0</v>
          </cell>
          <cell r="BT71" t="str">
            <v>40:16,6</v>
          </cell>
          <cell r="BU71" t="str">
            <v>06:26,7</v>
          </cell>
          <cell r="BV71" t="str">
            <v>06:26,7</v>
          </cell>
          <cell r="BW71">
            <v>207200</v>
          </cell>
          <cell r="BX71" t="str">
            <v>03:27,2</v>
          </cell>
          <cell r="BY71" t="str">
            <v>05:15,0</v>
          </cell>
          <cell r="BZ71" t="str">
            <v>35:01,6</v>
          </cell>
          <cell r="CA71" t="str">
            <v>00:40:16,6</v>
          </cell>
          <cell r="CB71"/>
          <cell r="CD71"/>
        </row>
        <row r="72">
          <cell r="B72" t="str">
            <v>GER0203</v>
          </cell>
          <cell r="C72">
            <v>30</v>
          </cell>
          <cell r="D72">
            <v>0</v>
          </cell>
          <cell r="E72">
            <v>0</v>
          </cell>
          <cell r="F72">
            <v>99</v>
          </cell>
          <cell r="G72">
            <v>49</v>
          </cell>
          <cell r="H72">
            <v>0.42800925925925926</v>
          </cell>
          <cell r="I72" t="str">
            <v/>
          </cell>
          <cell r="J72" t="str">
            <v>10:16:19.974</v>
          </cell>
          <cell r="K72" t="str">
            <v>1101</v>
          </cell>
          <cell r="L72" t="str">
            <v>0000</v>
          </cell>
          <cell r="M72" t="str">
            <v>3</v>
          </cell>
          <cell r="N72">
            <v>0</v>
          </cell>
          <cell r="O72" t="str">
            <v>10:49:42.605</v>
          </cell>
          <cell r="P72" t="str">
            <v>10:49:42.605</v>
          </cell>
          <cell r="Q72" t="str">
            <v>2002600</v>
          </cell>
          <cell r="R72" t="str">
            <v>2137600</v>
          </cell>
          <cell r="S72" t="str">
            <v>4</v>
          </cell>
          <cell r="T72" t="str">
            <v>4</v>
          </cell>
          <cell r="U72" t="str">
            <v>4</v>
          </cell>
          <cell r="V72" t="str">
            <v>4</v>
          </cell>
          <cell r="W72" t="str">
            <v>M G-J22M</v>
          </cell>
          <cell r="X72">
            <v>0</v>
          </cell>
          <cell r="Y72" t="str">
            <v>+1:59.9</v>
          </cell>
          <cell r="Z72" t="str">
            <v>+1:59.9</v>
          </cell>
          <cell r="AA72" t="b">
            <v>1</v>
          </cell>
          <cell r="AB72">
            <v>0</v>
          </cell>
          <cell r="AC72">
            <v>0</v>
          </cell>
          <cell r="AD72"/>
          <cell r="AE72">
            <v>361000</v>
          </cell>
          <cell r="AF72">
            <v>464700</v>
          </cell>
          <cell r="AG72">
            <v>472600</v>
          </cell>
          <cell r="AH72" t="str">
            <v>820000</v>
          </cell>
          <cell r="AI72" t="str">
            <v>909500</v>
          </cell>
          <cell r="AJ72" t="str">
            <v>917500</v>
          </cell>
          <cell r="AK72" t="str">
            <v>1265100</v>
          </cell>
          <cell r="AL72" t="str">
            <v>1314500</v>
          </cell>
          <cell r="AM72" t="str">
            <v>1322400</v>
          </cell>
          <cell r="AN72" t="str">
            <v>1677500</v>
          </cell>
          <cell r="AO72" t="str">
            <v>1770100</v>
          </cell>
          <cell r="AP72" t="str">
            <v>1777700</v>
          </cell>
          <cell r="AT72" t="str">
            <v>M G-J22M</v>
          </cell>
          <cell r="AU72" t="str">
            <v>1</v>
          </cell>
          <cell r="AV72" t="str">
            <v>1</v>
          </cell>
          <cell r="AW72" t="str">
            <v>0</v>
          </cell>
          <cell r="AX72" t="str">
            <v>1</v>
          </cell>
          <cell r="AY72" t="str">
            <v>3</v>
          </cell>
          <cell r="AZ72" t="str">
            <v>07:52,6</v>
          </cell>
          <cell r="BA72" t="str">
            <v>07:52,6</v>
          </cell>
          <cell r="BB72" t="str">
            <v>00:58,7</v>
          </cell>
          <cell r="BC72" t="str">
            <v>06:01,0</v>
          </cell>
          <cell r="BD72" t="str">
            <v>00:45,0</v>
          </cell>
          <cell r="BE72" t="str">
            <v>15:17,5</v>
          </cell>
          <cell r="BF72" t="str">
            <v>07:24,9</v>
          </cell>
          <cell r="BG72" t="str">
            <v>00:44,5</v>
          </cell>
          <cell r="BH72" t="str">
            <v>05:47,4</v>
          </cell>
          <cell r="BI72" t="str">
            <v>00:45,0</v>
          </cell>
          <cell r="BJ72" t="str">
            <v>22:02,4</v>
          </cell>
          <cell r="BK72" t="str">
            <v>06:44,9</v>
          </cell>
          <cell r="BL72" t="str">
            <v>00:49,4</v>
          </cell>
          <cell r="BM72" t="str">
            <v>05:47,6</v>
          </cell>
          <cell r="BN72" t="str">
            <v>00:00,0</v>
          </cell>
          <cell r="BO72" t="str">
            <v>29:37,7</v>
          </cell>
          <cell r="BP72" t="str">
            <v>07:35,3</v>
          </cell>
          <cell r="BQ72" t="str">
            <v>00:47,6</v>
          </cell>
          <cell r="BR72" t="str">
            <v>05:55,1</v>
          </cell>
          <cell r="BS72" t="str">
            <v>00:45,0</v>
          </cell>
          <cell r="BT72" t="str">
            <v>35:37,6</v>
          </cell>
          <cell r="BU72" t="str">
            <v>05:59,9</v>
          </cell>
          <cell r="BV72" t="str">
            <v>05:59,9</v>
          </cell>
          <cell r="BW72">
            <v>200200</v>
          </cell>
          <cell r="BX72" t="str">
            <v>03:20,2</v>
          </cell>
          <cell r="BY72" t="str">
            <v>02:15,0</v>
          </cell>
          <cell r="BZ72" t="str">
            <v>33:22,6</v>
          </cell>
          <cell r="CA72" t="str">
            <v>00:35:37,6</v>
          </cell>
          <cell r="CB72"/>
          <cell r="CD72"/>
        </row>
        <row r="73">
          <cell r="B73" t="str">
            <v>GER0204</v>
          </cell>
          <cell r="C73">
            <v>40</v>
          </cell>
          <cell r="D73">
            <v>0</v>
          </cell>
          <cell r="E73">
            <v>0</v>
          </cell>
          <cell r="F73">
            <v>99</v>
          </cell>
          <cell r="G73">
            <v>59</v>
          </cell>
          <cell r="H73">
            <v>0.43032407407407408</v>
          </cell>
          <cell r="I73" t="str">
            <v/>
          </cell>
          <cell r="J73" t="str">
            <v>10:19:40.376</v>
          </cell>
          <cell r="K73" t="str">
            <v>1313</v>
          </cell>
          <cell r="L73" t="str">
            <v>0000</v>
          </cell>
          <cell r="M73" t="str">
            <v>8</v>
          </cell>
          <cell r="N73">
            <v>0</v>
          </cell>
          <cell r="O73" t="str">
            <v>10:54:43.959</v>
          </cell>
          <cell r="P73" t="str">
            <v>10:54:43.959</v>
          </cell>
          <cell r="Q73" t="str">
            <v>2103500</v>
          </cell>
          <cell r="R73" t="str">
            <v>2463500</v>
          </cell>
          <cell r="S73" t="str">
            <v>36</v>
          </cell>
          <cell r="T73" t="str">
            <v>36</v>
          </cell>
          <cell r="U73" t="str">
            <v>28</v>
          </cell>
          <cell r="V73" t="str">
            <v>28</v>
          </cell>
          <cell r="W73" t="str">
            <v>M G-J22M</v>
          </cell>
          <cell r="X73">
            <v>0</v>
          </cell>
          <cell r="Y73" t="str">
            <v>+7:25.8</v>
          </cell>
          <cell r="Z73" t="str">
            <v>+7:25.8</v>
          </cell>
          <cell r="AA73" t="b">
            <v>1</v>
          </cell>
          <cell r="AB73">
            <v>0</v>
          </cell>
          <cell r="AC73">
            <v>0</v>
          </cell>
          <cell r="AD73"/>
          <cell r="AE73">
            <v>365700</v>
          </cell>
          <cell r="AF73">
            <v>471200</v>
          </cell>
          <cell r="AG73">
            <v>479100</v>
          </cell>
          <cell r="AH73" t="str">
            <v>833000</v>
          </cell>
          <cell r="AI73" t="str">
            <v>1027000</v>
          </cell>
          <cell r="AJ73" t="str">
            <v>1035400</v>
          </cell>
          <cell r="AK73" t="str">
            <v>1395300</v>
          </cell>
          <cell r="AL73" t="str">
            <v>1507200</v>
          </cell>
          <cell r="AM73" t="str">
            <v>1515800</v>
          </cell>
          <cell r="AN73" t="str">
            <v>1889400</v>
          </cell>
          <cell r="AO73" t="str">
            <v>2082800</v>
          </cell>
          <cell r="AP73" t="str">
            <v>2090700</v>
          </cell>
          <cell r="AT73" t="str">
            <v>M G-J22M</v>
          </cell>
          <cell r="AU73" t="str">
            <v>1</v>
          </cell>
          <cell r="AV73" t="str">
            <v>3</v>
          </cell>
          <cell r="AW73" t="str">
            <v>1</v>
          </cell>
          <cell r="AX73" t="str">
            <v>3</v>
          </cell>
          <cell r="AY73" t="str">
            <v>8</v>
          </cell>
          <cell r="AZ73" t="str">
            <v>07:59,1</v>
          </cell>
          <cell r="BA73" t="str">
            <v>07:59,1</v>
          </cell>
          <cell r="BB73" t="str">
            <v>01:00,5</v>
          </cell>
          <cell r="BC73" t="str">
            <v>06:05,7</v>
          </cell>
          <cell r="BD73" t="str">
            <v>00:45,0</v>
          </cell>
          <cell r="BE73" t="str">
            <v>17:15,4</v>
          </cell>
          <cell r="BF73" t="str">
            <v>09:16,3</v>
          </cell>
          <cell r="BG73" t="str">
            <v>00:59,0</v>
          </cell>
          <cell r="BH73" t="str">
            <v>05:53,9</v>
          </cell>
          <cell r="BI73" t="str">
            <v>02:15,0</v>
          </cell>
          <cell r="BJ73" t="str">
            <v>25:15,8</v>
          </cell>
          <cell r="BK73" t="str">
            <v>08:00,4</v>
          </cell>
          <cell r="BL73" t="str">
            <v>01:06,9</v>
          </cell>
          <cell r="BM73" t="str">
            <v>05:59,9</v>
          </cell>
          <cell r="BN73" t="str">
            <v>00:45,0</v>
          </cell>
          <cell r="BO73" t="str">
            <v>34:50,7</v>
          </cell>
          <cell r="BP73" t="str">
            <v>09:34,9</v>
          </cell>
          <cell r="BQ73" t="str">
            <v>00:58,4</v>
          </cell>
          <cell r="BR73" t="str">
            <v>06:13,6</v>
          </cell>
          <cell r="BS73" t="str">
            <v>02:15,0</v>
          </cell>
          <cell r="BT73" t="str">
            <v>41:03,5</v>
          </cell>
          <cell r="BU73" t="str">
            <v>06:12,8</v>
          </cell>
          <cell r="BV73" t="str">
            <v>06:12,8</v>
          </cell>
          <cell r="BW73">
            <v>244800</v>
          </cell>
          <cell r="BX73" t="str">
            <v>04:04,8</v>
          </cell>
          <cell r="BY73" t="str">
            <v>06:00,0</v>
          </cell>
          <cell r="BZ73" t="str">
            <v>35:03,5</v>
          </cell>
          <cell r="CA73" t="str">
            <v>00:41:03,5</v>
          </cell>
          <cell r="CB73"/>
          <cell r="CD73"/>
        </row>
        <row r="74">
          <cell r="B74" t="str">
            <v>GER0205</v>
          </cell>
          <cell r="C74">
            <v>32</v>
          </cell>
          <cell r="D74">
            <v>0</v>
          </cell>
          <cell r="E74">
            <v>0</v>
          </cell>
          <cell r="F74">
            <v>99</v>
          </cell>
          <cell r="G74">
            <v>51</v>
          </cell>
          <cell r="H74">
            <v>0.4284722222222222</v>
          </cell>
          <cell r="I74" t="str">
            <v/>
          </cell>
          <cell r="J74" t="str">
            <v>10:17:00.187</v>
          </cell>
          <cell r="K74" t="str">
            <v>2313</v>
          </cell>
          <cell r="L74" t="str">
            <v>0000</v>
          </cell>
          <cell r="M74" t="str">
            <v>9</v>
          </cell>
          <cell r="N74">
            <v>0</v>
          </cell>
          <cell r="O74" t="str">
            <v>10:52:45.434</v>
          </cell>
          <cell r="P74" t="str">
            <v>10:52:45.434</v>
          </cell>
          <cell r="Q74" t="str">
            <v>2145200</v>
          </cell>
          <cell r="R74" t="str">
            <v>2550200</v>
          </cell>
          <cell r="S74" t="str">
            <v>42</v>
          </cell>
          <cell r="T74" t="str">
            <v>42</v>
          </cell>
          <cell r="U74" t="str">
            <v>33</v>
          </cell>
          <cell r="V74" t="str">
            <v>33</v>
          </cell>
          <cell r="W74" t="str">
            <v>M G-J22M</v>
          </cell>
          <cell r="X74">
            <v>0</v>
          </cell>
          <cell r="Y74" t="str">
            <v>+8:52.5</v>
          </cell>
          <cell r="Z74" t="str">
            <v>+8:52.5</v>
          </cell>
          <cell r="AA74" t="b">
            <v>1</v>
          </cell>
          <cell r="AB74">
            <v>0</v>
          </cell>
          <cell r="AC74">
            <v>0</v>
          </cell>
          <cell r="AD74"/>
          <cell r="AE74">
            <v>371300</v>
          </cell>
          <cell r="AF74">
            <v>516100</v>
          </cell>
          <cell r="AG74">
            <v>524500</v>
          </cell>
          <cell r="AH74" t="str">
            <v>899700</v>
          </cell>
          <cell r="AI74" t="str">
            <v>1086700</v>
          </cell>
          <cell r="AJ74" t="str">
            <v>1095200</v>
          </cell>
          <cell r="AK74" t="str">
            <v>1475000</v>
          </cell>
          <cell r="AL74" t="str">
            <v>1572100</v>
          </cell>
          <cell r="AM74" t="str">
            <v>1581500</v>
          </cell>
          <cell r="AN74" t="str">
            <v>1961900</v>
          </cell>
          <cell r="AO74" t="str">
            <v>2145700</v>
          </cell>
          <cell r="AP74" t="str">
            <v>2154800</v>
          </cell>
          <cell r="AT74" t="str">
            <v>M G-J22M</v>
          </cell>
          <cell r="AU74" t="str">
            <v>2</v>
          </cell>
          <cell r="AV74" t="str">
            <v>3</v>
          </cell>
          <cell r="AW74" t="str">
            <v>1</v>
          </cell>
          <cell r="AX74" t="str">
            <v>3</v>
          </cell>
          <cell r="AY74" t="str">
            <v>9</v>
          </cell>
          <cell r="AZ74" t="str">
            <v>08:44,5</v>
          </cell>
          <cell r="BA74" t="str">
            <v>08:44,5</v>
          </cell>
          <cell r="BB74" t="str">
            <v>00:54,8</v>
          </cell>
          <cell r="BC74" t="str">
            <v>06:11,3</v>
          </cell>
          <cell r="BD74" t="str">
            <v>01:30,0</v>
          </cell>
          <cell r="BE74" t="str">
            <v>18:15,2</v>
          </cell>
          <cell r="BF74" t="str">
            <v>09:30,7</v>
          </cell>
          <cell r="BG74" t="str">
            <v>00:52,0</v>
          </cell>
          <cell r="BH74" t="str">
            <v>06:15,2</v>
          </cell>
          <cell r="BI74" t="str">
            <v>02:15,0</v>
          </cell>
          <cell r="BJ74" t="str">
            <v>26:21,5</v>
          </cell>
          <cell r="BK74" t="str">
            <v>08:06,3</v>
          </cell>
          <cell r="BL74" t="str">
            <v>00:52,1</v>
          </cell>
          <cell r="BM74" t="str">
            <v>06:19,8</v>
          </cell>
          <cell r="BN74" t="str">
            <v>00:45,0</v>
          </cell>
          <cell r="BO74" t="str">
            <v>35:54,8</v>
          </cell>
          <cell r="BP74" t="str">
            <v>09:33,3</v>
          </cell>
          <cell r="BQ74" t="str">
            <v>00:48,8</v>
          </cell>
          <cell r="BR74" t="str">
            <v>06:20,4</v>
          </cell>
          <cell r="BS74" t="str">
            <v>02:15,0</v>
          </cell>
          <cell r="BT74" t="str">
            <v>42:30,2</v>
          </cell>
          <cell r="BU74" t="str">
            <v>06:35,4</v>
          </cell>
          <cell r="BV74" t="str">
            <v>06:35,4</v>
          </cell>
          <cell r="BW74">
            <v>207700</v>
          </cell>
          <cell r="BX74" t="str">
            <v>03:27,7</v>
          </cell>
          <cell r="BY74" t="str">
            <v>06:45,0</v>
          </cell>
          <cell r="BZ74" t="str">
            <v>35:45,2</v>
          </cell>
          <cell r="CA74" t="str">
            <v>00:42:30,2</v>
          </cell>
          <cell r="CB74"/>
          <cell r="CD74"/>
        </row>
        <row r="75">
          <cell r="B75" t="str">
            <v>209200282</v>
          </cell>
          <cell r="C75">
            <v>4</v>
          </cell>
          <cell r="D75">
            <v>0</v>
          </cell>
          <cell r="E75">
            <v>0</v>
          </cell>
          <cell r="F75">
            <v>99</v>
          </cell>
          <cell r="G75">
            <v>77</v>
          </cell>
          <cell r="H75">
            <v>0.43449074074074073</v>
          </cell>
          <cell r="I75" t="str">
            <v/>
          </cell>
          <cell r="J75" t="str">
            <v>10:25:39.591</v>
          </cell>
          <cell r="K75" t="str">
            <v>0122</v>
          </cell>
          <cell r="L75" t="str">
            <v>0000</v>
          </cell>
          <cell r="M75" t="str">
            <v>5</v>
          </cell>
          <cell r="N75">
            <v>0</v>
          </cell>
          <cell r="O75" t="str">
            <v>10:57:11.681</v>
          </cell>
          <cell r="P75" t="str">
            <v>10:57:11.681</v>
          </cell>
          <cell r="Q75" t="str">
            <v>1892000</v>
          </cell>
          <cell r="R75" t="str">
            <v>2042000</v>
          </cell>
          <cell r="S75" t="str">
            <v>8</v>
          </cell>
          <cell r="T75" t="str">
            <v>8</v>
          </cell>
          <cell r="U75" t="str">
            <v>8</v>
          </cell>
          <cell r="V75" t="str">
            <v>8</v>
          </cell>
          <cell r="W75" t="str">
            <v>M J19M</v>
          </cell>
          <cell r="X75">
            <v>0</v>
          </cell>
          <cell r="Y75" t="str">
            <v>+3:43.4</v>
          </cell>
          <cell r="Z75" t="str">
            <v>+3:43.4</v>
          </cell>
          <cell r="AA75" t="b">
            <v>1</v>
          </cell>
          <cell r="AB75">
            <v>1</v>
          </cell>
          <cell r="AC75">
            <v>0</v>
          </cell>
          <cell r="AD75"/>
          <cell r="AE75">
            <v>331500</v>
          </cell>
          <cell r="AF75">
            <v>394800</v>
          </cell>
          <cell r="AG75">
            <v>404100</v>
          </cell>
          <cell r="AH75" t="str">
            <v>715000</v>
          </cell>
          <cell r="AI75" t="str">
            <v>803500</v>
          </cell>
          <cell r="AJ75" t="str">
            <v>811800</v>
          </cell>
          <cell r="AK75" t="str">
            <v>1129600</v>
          </cell>
          <cell r="AL75" t="str">
            <v>1256600</v>
          </cell>
          <cell r="AM75" t="str">
            <v>1265400</v>
          </cell>
          <cell r="AN75" t="str">
            <v>1582500</v>
          </cell>
          <cell r="AO75" t="str">
            <v>1707200</v>
          </cell>
          <cell r="AP75" t="str">
            <v>1715800</v>
          </cell>
          <cell r="AT75" t="str">
            <v>M J19M</v>
          </cell>
          <cell r="AU75" t="str">
            <v>0</v>
          </cell>
          <cell r="AV75" t="str">
            <v>1</v>
          </cell>
          <cell r="AW75" t="str">
            <v>2</v>
          </cell>
          <cell r="AX75" t="str">
            <v>2</v>
          </cell>
          <cell r="AY75" t="str">
            <v>5</v>
          </cell>
          <cell r="AZ75" t="str">
            <v>06:44,1</v>
          </cell>
          <cell r="BA75" t="str">
            <v>06:44,1</v>
          </cell>
          <cell r="BB75" t="str">
            <v>01:03,3</v>
          </cell>
          <cell r="BC75" t="str">
            <v>05:31,5</v>
          </cell>
          <cell r="BD75" t="str">
            <v>00:00,0</v>
          </cell>
          <cell r="BE75" t="str">
            <v>13:31,8</v>
          </cell>
          <cell r="BF75" t="str">
            <v>06:47,7</v>
          </cell>
          <cell r="BG75" t="str">
            <v>00:58,5</v>
          </cell>
          <cell r="BH75" t="str">
            <v>05:10,9</v>
          </cell>
          <cell r="BI75" t="str">
            <v>00:30,0</v>
          </cell>
          <cell r="BJ75" t="str">
            <v>21:05,4</v>
          </cell>
          <cell r="BK75" t="str">
            <v>07:33,6</v>
          </cell>
          <cell r="BL75" t="str">
            <v>01:07,0</v>
          </cell>
          <cell r="BM75" t="str">
            <v>05:17,8</v>
          </cell>
          <cell r="BN75" t="str">
            <v>01:00,0</v>
          </cell>
          <cell r="BO75" t="str">
            <v>28:35,8</v>
          </cell>
          <cell r="BP75" t="str">
            <v>07:30,4</v>
          </cell>
          <cell r="BQ75" t="str">
            <v>01:04,7</v>
          </cell>
          <cell r="BR75" t="str">
            <v>05:17,1</v>
          </cell>
          <cell r="BS75" t="str">
            <v>01:00,0</v>
          </cell>
          <cell r="BT75" t="str">
            <v>34:02,0</v>
          </cell>
          <cell r="BU75" t="str">
            <v>05:26,2</v>
          </cell>
          <cell r="BV75" t="str">
            <v>05:26,2</v>
          </cell>
          <cell r="BW75">
            <v>253500</v>
          </cell>
          <cell r="BX75" t="str">
            <v>04:13,5</v>
          </cell>
          <cell r="BY75" t="str">
            <v>02:30,0</v>
          </cell>
          <cell r="BZ75" t="str">
            <v>31:32,0</v>
          </cell>
          <cell r="CA75" t="str">
            <v>00:34:02,0</v>
          </cell>
          <cell r="CB75"/>
          <cell r="CD75"/>
        </row>
        <row r="76">
          <cell r="B76" t="str">
            <v>403403082</v>
          </cell>
          <cell r="C76">
            <v>9</v>
          </cell>
          <cell r="D76">
            <v>0</v>
          </cell>
          <cell r="E76">
            <v>0</v>
          </cell>
          <cell r="F76">
            <v>99</v>
          </cell>
          <cell r="G76">
            <v>82</v>
          </cell>
          <cell r="H76">
            <v>0.43564814814814817</v>
          </cell>
          <cell r="I76" t="str">
            <v/>
          </cell>
          <cell r="J76" t="str">
            <v>10:27:19.460</v>
          </cell>
          <cell r="K76" t="str">
            <v>1200</v>
          </cell>
          <cell r="L76" t="str">
            <v>0000</v>
          </cell>
          <cell r="M76" t="str">
            <v>3</v>
          </cell>
          <cell r="N76">
            <v>0</v>
          </cell>
          <cell r="O76" t="str">
            <v>10:56:25.182</v>
          </cell>
          <cell r="P76" t="str">
            <v>10:56:25.182</v>
          </cell>
          <cell r="Q76" t="str">
            <v>1745700</v>
          </cell>
          <cell r="R76" t="str">
            <v>1835700</v>
          </cell>
          <cell r="S76" t="str">
            <v>3</v>
          </cell>
          <cell r="T76" t="str">
            <v>3</v>
          </cell>
          <cell r="U76" t="str">
            <v>3</v>
          </cell>
          <cell r="V76" t="str">
            <v>3</v>
          </cell>
          <cell r="W76" t="str">
            <v>M J19M</v>
          </cell>
          <cell r="X76">
            <v>0</v>
          </cell>
          <cell r="Y76" t="str">
            <v>+17.1</v>
          </cell>
          <cell r="Z76" t="str">
            <v>+17.1</v>
          </cell>
          <cell r="AA76" t="b">
            <v>1</v>
          </cell>
          <cell r="AB76">
            <v>1</v>
          </cell>
          <cell r="AC76">
            <v>0</v>
          </cell>
          <cell r="AD76"/>
          <cell r="AE76">
            <v>295800</v>
          </cell>
          <cell r="AF76">
            <v>377600</v>
          </cell>
          <cell r="AG76">
            <v>386700</v>
          </cell>
          <cell r="AH76" t="str">
            <v>679800</v>
          </cell>
          <cell r="AI76" t="str">
            <v>790900</v>
          </cell>
          <cell r="AJ76" t="str">
            <v>800000</v>
          </cell>
          <cell r="AK76" t="str">
            <v>1097100</v>
          </cell>
          <cell r="AL76" t="str">
            <v>1150100</v>
          </cell>
          <cell r="AM76" t="str">
            <v>1159500</v>
          </cell>
          <cell r="AN76" t="str">
            <v>1465100</v>
          </cell>
          <cell r="AO76" t="str">
            <v>1516300</v>
          </cell>
          <cell r="AP76" t="str">
            <v>1525500</v>
          </cell>
          <cell r="AT76" t="str">
            <v>M J19M</v>
          </cell>
          <cell r="AU76" t="str">
            <v>1</v>
          </cell>
          <cell r="AV76" t="str">
            <v>2</v>
          </cell>
          <cell r="AW76" t="str">
            <v>0</v>
          </cell>
          <cell r="AX76" t="str">
            <v>0</v>
          </cell>
          <cell r="AY76" t="str">
            <v>3</v>
          </cell>
          <cell r="AZ76" t="str">
            <v>06:26,7</v>
          </cell>
          <cell r="BA76" t="str">
            <v>06:26,7</v>
          </cell>
          <cell r="BB76" t="str">
            <v>00:51,8</v>
          </cell>
          <cell r="BC76" t="str">
            <v>04:55,8</v>
          </cell>
          <cell r="BD76" t="str">
            <v>00:30,0</v>
          </cell>
          <cell r="BE76" t="str">
            <v>13:20,0</v>
          </cell>
          <cell r="BF76" t="str">
            <v>06:53,3</v>
          </cell>
          <cell r="BG76" t="str">
            <v>00:51,1</v>
          </cell>
          <cell r="BH76" t="str">
            <v>04:53,1</v>
          </cell>
          <cell r="BI76" t="str">
            <v>01:00,0</v>
          </cell>
          <cell r="BJ76" t="str">
            <v>19:19,5</v>
          </cell>
          <cell r="BK76" t="str">
            <v>05:59,5</v>
          </cell>
          <cell r="BL76" t="str">
            <v>00:53,0</v>
          </cell>
          <cell r="BM76" t="str">
            <v>04:57,1</v>
          </cell>
          <cell r="BN76" t="str">
            <v>00:00,0</v>
          </cell>
          <cell r="BO76" t="str">
            <v>25:25,5</v>
          </cell>
          <cell r="BP76" t="str">
            <v>06:06,0</v>
          </cell>
          <cell r="BQ76" t="str">
            <v>00:51,2</v>
          </cell>
          <cell r="BR76" t="str">
            <v>05:05,6</v>
          </cell>
          <cell r="BS76" t="str">
            <v>00:00,0</v>
          </cell>
          <cell r="BT76" t="str">
            <v>30:35,7</v>
          </cell>
          <cell r="BU76" t="str">
            <v>05:10,2</v>
          </cell>
          <cell r="BV76" t="str">
            <v>05:10,2</v>
          </cell>
          <cell r="BW76">
            <v>207100</v>
          </cell>
          <cell r="BX76" t="str">
            <v>03:27,1</v>
          </cell>
          <cell r="BY76" t="str">
            <v>01:30,0</v>
          </cell>
          <cell r="BZ76" t="str">
            <v>29:05,7</v>
          </cell>
          <cell r="CA76" t="str">
            <v>00:30:35,7</v>
          </cell>
          <cell r="CB76"/>
          <cell r="CD76"/>
        </row>
        <row r="77">
          <cell r="B77" t="str">
            <v>606018453</v>
          </cell>
          <cell r="C77">
            <v>7</v>
          </cell>
          <cell r="D77">
            <v>0</v>
          </cell>
          <cell r="E77">
            <v>0</v>
          </cell>
          <cell r="F77">
            <v>99</v>
          </cell>
          <cell r="G77">
            <v>80</v>
          </cell>
          <cell r="H77">
            <v>0.43518518518518517</v>
          </cell>
          <cell r="I77" t="str">
            <v/>
          </cell>
          <cell r="J77" t="str">
            <v>10:26:40.329</v>
          </cell>
          <cell r="K77" t="str">
            <v>0210</v>
          </cell>
          <cell r="L77" t="str">
            <v>0000</v>
          </cell>
          <cell r="M77" t="str">
            <v>3</v>
          </cell>
          <cell r="N77">
            <v>0</v>
          </cell>
          <cell r="O77" t="str">
            <v>10:55:54.280</v>
          </cell>
          <cell r="P77" t="str">
            <v>10:55:54.280</v>
          </cell>
          <cell r="Q77" t="str">
            <v>1753900</v>
          </cell>
          <cell r="R77" t="str">
            <v>1843900</v>
          </cell>
          <cell r="S77" t="str">
            <v>4</v>
          </cell>
          <cell r="T77" t="str">
            <v>4</v>
          </cell>
          <cell r="U77" t="str">
            <v>4</v>
          </cell>
          <cell r="V77" t="str">
            <v>4</v>
          </cell>
          <cell r="W77" t="str">
            <v>M J19M</v>
          </cell>
          <cell r="X77">
            <v>0</v>
          </cell>
          <cell r="Y77" t="str">
            <v>+25.3</v>
          </cell>
          <cell r="Z77" t="str">
            <v>+25.3</v>
          </cell>
          <cell r="AA77" t="b">
            <v>1</v>
          </cell>
          <cell r="AB77">
            <v>1</v>
          </cell>
          <cell r="AC77">
            <v>0</v>
          </cell>
          <cell r="AD77"/>
          <cell r="AE77">
            <v>306100</v>
          </cell>
          <cell r="AF77">
            <v>360400</v>
          </cell>
          <cell r="AG77">
            <v>369800</v>
          </cell>
          <cell r="AH77" t="str">
            <v>662100</v>
          </cell>
          <cell r="AI77" t="str">
            <v>770900</v>
          </cell>
          <cell r="AJ77" t="str">
            <v>779600</v>
          </cell>
          <cell r="AK77" t="str">
            <v>1075100</v>
          </cell>
          <cell r="AL77" t="str">
            <v>1164100</v>
          </cell>
          <cell r="AM77" t="str">
            <v>1174600</v>
          </cell>
          <cell r="AN77" t="str">
            <v>1480200</v>
          </cell>
          <cell r="AO77" t="str">
            <v>1528300</v>
          </cell>
          <cell r="AP77" t="str">
            <v>1537000</v>
          </cell>
          <cell r="AT77" t="str">
            <v>M J19M</v>
          </cell>
          <cell r="AU77" t="str">
            <v>0</v>
          </cell>
          <cell r="AV77" t="str">
            <v>2</v>
          </cell>
          <cell r="AW77" t="str">
            <v>1</v>
          </cell>
          <cell r="AX77" t="str">
            <v>0</v>
          </cell>
          <cell r="AY77" t="str">
            <v>3</v>
          </cell>
          <cell r="AZ77" t="str">
            <v>06:09,8</v>
          </cell>
          <cell r="BA77" t="str">
            <v>06:09,8</v>
          </cell>
          <cell r="BB77" t="str">
            <v>00:54,3</v>
          </cell>
          <cell r="BC77" t="str">
            <v>05:06,1</v>
          </cell>
          <cell r="BD77" t="str">
            <v>00:00,0</v>
          </cell>
          <cell r="BE77" t="str">
            <v>12:59,6</v>
          </cell>
          <cell r="BF77" t="str">
            <v>06:49,8</v>
          </cell>
          <cell r="BG77" t="str">
            <v>00:48,8</v>
          </cell>
          <cell r="BH77" t="str">
            <v>04:52,3</v>
          </cell>
          <cell r="BI77" t="str">
            <v>01:00,0</v>
          </cell>
          <cell r="BJ77" t="str">
            <v>19:34,6</v>
          </cell>
          <cell r="BK77" t="str">
            <v>06:35,0</v>
          </cell>
          <cell r="BL77" t="str">
            <v>00:59,0</v>
          </cell>
          <cell r="BM77" t="str">
            <v>04:55,5</v>
          </cell>
          <cell r="BN77" t="str">
            <v>00:30,0</v>
          </cell>
          <cell r="BO77" t="str">
            <v>25:37,0</v>
          </cell>
          <cell r="BP77" t="str">
            <v>06:02,4</v>
          </cell>
          <cell r="BQ77" t="str">
            <v>00:48,1</v>
          </cell>
          <cell r="BR77" t="str">
            <v>05:05,6</v>
          </cell>
          <cell r="BS77" t="str">
            <v>00:00,0</v>
          </cell>
          <cell r="BT77" t="str">
            <v>30:43,9</v>
          </cell>
          <cell r="BU77" t="str">
            <v>05:06,9</v>
          </cell>
          <cell r="BV77" t="str">
            <v>05:06,9</v>
          </cell>
          <cell r="BW77">
            <v>210200</v>
          </cell>
          <cell r="BX77" t="str">
            <v>03:30,2</v>
          </cell>
          <cell r="BY77" t="str">
            <v>01:30,0</v>
          </cell>
          <cell r="BZ77" t="str">
            <v>29:13,9</v>
          </cell>
          <cell r="CA77" t="str">
            <v>00:30:43,9</v>
          </cell>
          <cell r="CB77"/>
          <cell r="CD77"/>
        </row>
        <row r="78">
          <cell r="B78" t="str">
            <v>609600382</v>
          </cell>
          <cell r="C78">
            <v>3</v>
          </cell>
          <cell r="D78">
            <v>0</v>
          </cell>
          <cell r="E78">
            <v>0</v>
          </cell>
          <cell r="F78">
            <v>99</v>
          </cell>
          <cell r="G78">
            <v>76</v>
          </cell>
          <cell r="H78">
            <v>0.43425925925925923</v>
          </cell>
          <cell r="I78" t="str">
            <v/>
          </cell>
          <cell r="J78" t="str">
            <v>10:25:19.483</v>
          </cell>
          <cell r="K78" t="str">
            <v>2101</v>
          </cell>
          <cell r="L78" t="str">
            <v>0000</v>
          </cell>
          <cell r="M78" t="str">
            <v>4</v>
          </cell>
          <cell r="N78">
            <v>0</v>
          </cell>
          <cell r="O78" t="str">
            <v>10:53:47.858</v>
          </cell>
          <cell r="P78" t="str">
            <v>10:53:47.858</v>
          </cell>
          <cell r="Q78" t="str">
            <v>1708300</v>
          </cell>
          <cell r="R78" t="str">
            <v>1828300</v>
          </cell>
          <cell r="S78" t="str">
            <v>2</v>
          </cell>
          <cell r="T78" t="str">
            <v>2</v>
          </cell>
          <cell r="U78" t="str">
            <v>2</v>
          </cell>
          <cell r="V78" t="str">
            <v>2</v>
          </cell>
          <cell r="W78" t="str">
            <v>M J19M</v>
          </cell>
          <cell r="X78">
            <v>0</v>
          </cell>
          <cell r="Y78" t="str">
            <v>+9.7</v>
          </cell>
          <cell r="Z78" t="str">
            <v>+9.7</v>
          </cell>
          <cell r="AA78" t="b">
            <v>1</v>
          </cell>
          <cell r="AB78">
            <v>1</v>
          </cell>
          <cell r="AC78">
            <v>0</v>
          </cell>
          <cell r="AD78"/>
          <cell r="AE78">
            <v>291900</v>
          </cell>
          <cell r="AF78">
            <v>407000</v>
          </cell>
          <cell r="AG78">
            <v>414800</v>
          </cell>
          <cell r="AH78" t="str">
            <v>695800</v>
          </cell>
          <cell r="AI78" t="str">
            <v>771500</v>
          </cell>
          <cell r="AJ78" t="str">
            <v>779400</v>
          </cell>
          <cell r="AK78" t="str">
            <v>1069800</v>
          </cell>
          <cell r="AL78" t="str">
            <v>1131600</v>
          </cell>
          <cell r="AM78" t="str">
            <v>1140600</v>
          </cell>
          <cell r="AN78" t="str">
            <v>1432700</v>
          </cell>
          <cell r="AO78" t="str">
            <v>1513500</v>
          </cell>
          <cell r="AP78" t="str">
            <v>1521400</v>
          </cell>
          <cell r="AT78" t="str">
            <v>M J19M</v>
          </cell>
          <cell r="AU78" t="str">
            <v>2</v>
          </cell>
          <cell r="AV78" t="str">
            <v>1</v>
          </cell>
          <cell r="AW78" t="str">
            <v>0</v>
          </cell>
          <cell r="AX78" t="str">
            <v>1</v>
          </cell>
          <cell r="AY78" t="str">
            <v>4</v>
          </cell>
          <cell r="AZ78" t="str">
            <v>06:54,8</v>
          </cell>
          <cell r="BA78" t="str">
            <v>06:54,8</v>
          </cell>
          <cell r="BB78" t="str">
            <v>00:55,1</v>
          </cell>
          <cell r="BC78" t="str">
            <v>04:51,9</v>
          </cell>
          <cell r="BD78" t="str">
            <v>01:00,0</v>
          </cell>
          <cell r="BE78" t="str">
            <v>12:59,4</v>
          </cell>
          <cell r="BF78" t="str">
            <v>06:04,6</v>
          </cell>
          <cell r="BG78" t="str">
            <v>00:45,7</v>
          </cell>
          <cell r="BH78" t="str">
            <v>04:41,0</v>
          </cell>
          <cell r="BI78" t="str">
            <v>00:30,0</v>
          </cell>
          <cell r="BJ78" t="str">
            <v>19:00,6</v>
          </cell>
          <cell r="BK78" t="str">
            <v>06:01,2</v>
          </cell>
          <cell r="BL78" t="str">
            <v>01:01,8</v>
          </cell>
          <cell r="BM78" t="str">
            <v>04:50,4</v>
          </cell>
          <cell r="BN78" t="str">
            <v>00:00,0</v>
          </cell>
          <cell r="BO78" t="str">
            <v>25:21,4</v>
          </cell>
          <cell r="BP78" t="str">
            <v>06:20,8</v>
          </cell>
          <cell r="BQ78" t="str">
            <v>00:50,8</v>
          </cell>
          <cell r="BR78" t="str">
            <v>04:52,1</v>
          </cell>
          <cell r="BS78" t="str">
            <v>00:30,0</v>
          </cell>
          <cell r="BT78" t="str">
            <v>30:28,3</v>
          </cell>
          <cell r="BU78" t="str">
            <v>05:06,9</v>
          </cell>
          <cell r="BV78" t="str">
            <v>05:06,9</v>
          </cell>
          <cell r="BW78">
            <v>213400</v>
          </cell>
          <cell r="BX78" t="str">
            <v>03:33,4</v>
          </cell>
          <cell r="BY78" t="str">
            <v>02:00,0</v>
          </cell>
          <cell r="BZ78" t="str">
            <v>28:28,3</v>
          </cell>
          <cell r="CA78" t="str">
            <v>00:30:28,3</v>
          </cell>
          <cell r="CB78"/>
          <cell r="CD78"/>
        </row>
        <row r="79">
          <cell r="B79" t="str">
            <v>608506367</v>
          </cell>
          <cell r="C79">
            <v>8</v>
          </cell>
          <cell r="D79">
            <v>0</v>
          </cell>
          <cell r="E79">
            <v>0</v>
          </cell>
          <cell r="F79">
            <v>99</v>
          </cell>
          <cell r="G79">
            <v>81</v>
          </cell>
          <cell r="H79">
            <v>0.43541666666666667</v>
          </cell>
          <cell r="I79" t="str">
            <v/>
          </cell>
          <cell r="J79" t="str">
            <v>10:26:59.086</v>
          </cell>
          <cell r="K79" t="str">
            <v>2220</v>
          </cell>
          <cell r="L79" t="str">
            <v>0000</v>
          </cell>
          <cell r="M79" t="str">
            <v>6</v>
          </cell>
          <cell r="N79">
            <v>0</v>
          </cell>
          <cell r="O79" t="str">
            <v>10:58:09.380</v>
          </cell>
          <cell r="P79" t="str">
            <v>10:58:09.380</v>
          </cell>
          <cell r="Q79" t="str">
            <v>1870200</v>
          </cell>
          <cell r="R79" t="str">
            <v>2050200</v>
          </cell>
          <cell r="S79" t="str">
            <v>9</v>
          </cell>
          <cell r="T79" t="str">
            <v>9</v>
          </cell>
          <cell r="U79" t="str">
            <v>9</v>
          </cell>
          <cell r="V79" t="str">
            <v>9</v>
          </cell>
          <cell r="W79" t="str">
            <v>M J19M</v>
          </cell>
          <cell r="X79">
            <v>0</v>
          </cell>
          <cell r="Y79" t="str">
            <v>+3:51.6</v>
          </cell>
          <cell r="Z79" t="str">
            <v>+3:51.6</v>
          </cell>
          <cell r="AA79" t="b">
            <v>1</v>
          </cell>
          <cell r="AB79">
            <v>1</v>
          </cell>
          <cell r="AC79">
            <v>0</v>
          </cell>
          <cell r="AD79"/>
          <cell r="AE79">
            <v>315000</v>
          </cell>
          <cell r="AF79">
            <v>438600</v>
          </cell>
          <cell r="AG79">
            <v>449000</v>
          </cell>
          <cell r="AH79" t="str">
            <v>758000</v>
          </cell>
          <cell r="AI79" t="str">
            <v>875800</v>
          </cell>
          <cell r="AJ79" t="str">
            <v>884800</v>
          </cell>
          <cell r="AK79" t="str">
            <v>1198500</v>
          </cell>
          <cell r="AL79" t="str">
            <v>1324000</v>
          </cell>
          <cell r="AM79" t="str">
            <v>1334900</v>
          </cell>
          <cell r="AN79" t="str">
            <v>1654300</v>
          </cell>
          <cell r="AO79" t="str">
            <v>1710500</v>
          </cell>
          <cell r="AP79" t="str">
            <v>1719600</v>
          </cell>
          <cell r="AT79" t="str">
            <v>M J19M</v>
          </cell>
          <cell r="AU79" t="str">
            <v>2</v>
          </cell>
          <cell r="AV79" t="str">
            <v>2</v>
          </cell>
          <cell r="AW79" t="str">
            <v>2</v>
          </cell>
          <cell r="AX79" t="str">
            <v>0</v>
          </cell>
          <cell r="AY79" t="str">
            <v>6</v>
          </cell>
          <cell r="AZ79" t="str">
            <v>07:29,0</v>
          </cell>
          <cell r="BA79" t="str">
            <v>07:29,0</v>
          </cell>
          <cell r="BB79" t="str">
            <v>01:03,6</v>
          </cell>
          <cell r="BC79" t="str">
            <v>05:15,0</v>
          </cell>
          <cell r="BD79" t="str">
            <v>01:00,0</v>
          </cell>
          <cell r="BE79" t="str">
            <v>14:44,8</v>
          </cell>
          <cell r="BF79" t="str">
            <v>07:15,8</v>
          </cell>
          <cell r="BG79" t="str">
            <v>00:57,8</v>
          </cell>
          <cell r="BH79" t="str">
            <v>05:09,0</v>
          </cell>
          <cell r="BI79" t="str">
            <v>01:00,0</v>
          </cell>
          <cell r="BJ79" t="str">
            <v>22:14,9</v>
          </cell>
          <cell r="BK79" t="str">
            <v>07:30,1</v>
          </cell>
          <cell r="BL79" t="str">
            <v>01:05,5</v>
          </cell>
          <cell r="BM79" t="str">
            <v>05:13,7</v>
          </cell>
          <cell r="BN79" t="str">
            <v>01:00,0</v>
          </cell>
          <cell r="BO79" t="str">
            <v>28:39,6</v>
          </cell>
          <cell r="BP79" t="str">
            <v>06:24,7</v>
          </cell>
          <cell r="BQ79" t="str">
            <v>00:56,2</v>
          </cell>
          <cell r="BR79" t="str">
            <v>05:19,4</v>
          </cell>
          <cell r="BS79" t="str">
            <v>00:00,0</v>
          </cell>
          <cell r="BT79" t="str">
            <v>34:10,2</v>
          </cell>
          <cell r="BU79" t="str">
            <v>05:30,6</v>
          </cell>
          <cell r="BV79" t="str">
            <v>05:30,6</v>
          </cell>
          <cell r="BW79">
            <v>243100</v>
          </cell>
          <cell r="BX79" t="str">
            <v>04:03,1</v>
          </cell>
          <cell r="BY79" t="str">
            <v>03:00,0</v>
          </cell>
          <cell r="BZ79" t="str">
            <v>31:10,2</v>
          </cell>
          <cell r="CA79" t="str">
            <v>00:34:10,2</v>
          </cell>
          <cell r="CB79"/>
          <cell r="CD79"/>
        </row>
        <row r="80">
          <cell r="B80" t="str">
            <v>623700329</v>
          </cell>
          <cell r="C80">
            <v>10</v>
          </cell>
          <cell r="D80">
            <v>0</v>
          </cell>
          <cell r="E80">
            <v>0</v>
          </cell>
          <cell r="F80">
            <v>99</v>
          </cell>
          <cell r="G80">
            <v>83</v>
          </cell>
          <cell r="H80">
            <v>0.43587962962962962</v>
          </cell>
          <cell r="I80" t="str">
            <v/>
          </cell>
          <cell r="J80" t="str">
            <v>10:27:39.249</v>
          </cell>
          <cell r="K80" t="str">
            <v>0132</v>
          </cell>
          <cell r="L80" t="str">
            <v>0000</v>
          </cell>
          <cell r="M80" t="str">
            <v>6</v>
          </cell>
          <cell r="N80">
            <v>0</v>
          </cell>
          <cell r="O80" t="str">
            <v>10:56:35.420</v>
          </cell>
          <cell r="P80" t="str">
            <v>10:56:35.420</v>
          </cell>
          <cell r="Q80" t="str">
            <v>1736100</v>
          </cell>
          <cell r="R80" t="str">
            <v>1916100</v>
          </cell>
          <cell r="S80" t="str">
            <v>6</v>
          </cell>
          <cell r="T80" t="str">
            <v>6</v>
          </cell>
          <cell r="U80" t="str">
            <v>6</v>
          </cell>
          <cell r="V80" t="str">
            <v>6</v>
          </cell>
          <cell r="W80" t="str">
            <v>M J19M</v>
          </cell>
          <cell r="X80">
            <v>0</v>
          </cell>
          <cell r="Y80" t="str">
            <v>+1:37.5</v>
          </cell>
          <cell r="Z80" t="str">
            <v>+1:37.5</v>
          </cell>
          <cell r="AA80" t="b">
            <v>1</v>
          </cell>
          <cell r="AB80">
            <v>1</v>
          </cell>
          <cell r="AC80">
            <v>0</v>
          </cell>
          <cell r="AD80"/>
          <cell r="AE80">
            <v>307200</v>
          </cell>
          <cell r="AF80">
            <v>365400</v>
          </cell>
          <cell r="AG80">
            <v>374200</v>
          </cell>
          <cell r="AH80" t="str">
            <v>664400</v>
          </cell>
          <cell r="AI80" t="str">
            <v>744800</v>
          </cell>
          <cell r="AJ80" t="str">
            <v>753400</v>
          </cell>
          <cell r="AK80" t="str">
            <v>1045000</v>
          </cell>
          <cell r="AL80" t="str">
            <v>1196400</v>
          </cell>
          <cell r="AM80" t="str">
            <v>1205100</v>
          </cell>
          <cell r="AN80" t="str">
            <v>1504400</v>
          </cell>
          <cell r="AO80" t="str">
            <v>1614000</v>
          </cell>
          <cell r="AP80" t="str">
            <v>1622900</v>
          </cell>
          <cell r="AT80" t="str">
            <v>M J19M</v>
          </cell>
          <cell r="AU80" t="str">
            <v>0</v>
          </cell>
          <cell r="AV80" t="str">
            <v>1</v>
          </cell>
          <cell r="AW80" t="str">
            <v>3</v>
          </cell>
          <cell r="AX80" t="str">
            <v>2</v>
          </cell>
          <cell r="AY80" t="str">
            <v>6</v>
          </cell>
          <cell r="AZ80" t="str">
            <v>06:14,2</v>
          </cell>
          <cell r="BA80" t="str">
            <v>06:14,2</v>
          </cell>
          <cell r="BB80" t="str">
            <v>00:58,2</v>
          </cell>
          <cell r="BC80" t="str">
            <v>05:07,2</v>
          </cell>
          <cell r="BD80" t="str">
            <v>00:00,0</v>
          </cell>
          <cell r="BE80" t="str">
            <v>12:33,4</v>
          </cell>
          <cell r="BF80" t="str">
            <v>06:19,2</v>
          </cell>
          <cell r="BG80" t="str">
            <v>00:50,4</v>
          </cell>
          <cell r="BH80" t="str">
            <v>04:50,2</v>
          </cell>
          <cell r="BI80" t="str">
            <v>00:30,0</v>
          </cell>
          <cell r="BJ80" t="str">
            <v>20:05,1</v>
          </cell>
          <cell r="BK80" t="str">
            <v>07:31,7</v>
          </cell>
          <cell r="BL80" t="str">
            <v>01:01,4</v>
          </cell>
          <cell r="BM80" t="str">
            <v>04:51,6</v>
          </cell>
          <cell r="BN80" t="str">
            <v>01:30,0</v>
          </cell>
          <cell r="BO80" t="str">
            <v>27:02,9</v>
          </cell>
          <cell r="BP80" t="str">
            <v>06:57,8</v>
          </cell>
          <cell r="BQ80" t="str">
            <v>00:49,6</v>
          </cell>
          <cell r="BR80" t="str">
            <v>04:59,3</v>
          </cell>
          <cell r="BS80" t="str">
            <v>01:00,0</v>
          </cell>
          <cell r="BT80" t="str">
            <v>31:56,1</v>
          </cell>
          <cell r="BU80" t="str">
            <v>04:53,2</v>
          </cell>
          <cell r="BV80" t="str">
            <v>04:53,2</v>
          </cell>
          <cell r="BW80">
            <v>219600</v>
          </cell>
          <cell r="BX80" t="str">
            <v>03:39,6</v>
          </cell>
          <cell r="BY80" t="str">
            <v>03:00,0</v>
          </cell>
          <cell r="BZ80" t="str">
            <v>28:56,1</v>
          </cell>
          <cell r="CA80" t="str">
            <v>00:31:56,1</v>
          </cell>
          <cell r="CB80"/>
          <cell r="CD80"/>
        </row>
        <row r="81">
          <cell r="B81" t="str">
            <v>624100172</v>
          </cell>
          <cell r="C81">
            <v>1</v>
          </cell>
          <cell r="D81">
            <v>0</v>
          </cell>
          <cell r="E81">
            <v>0</v>
          </cell>
          <cell r="F81">
            <v>99</v>
          </cell>
          <cell r="G81">
            <v>74</v>
          </cell>
          <cell r="H81">
            <v>0.43379629629629629</v>
          </cell>
          <cell r="I81" t="str">
            <v/>
          </cell>
          <cell r="J81" t="str">
            <v>10:24:39.207</v>
          </cell>
          <cell r="K81" t="str">
            <v>1011</v>
          </cell>
          <cell r="L81" t="str">
            <v>0000</v>
          </cell>
          <cell r="M81" t="str">
            <v>3</v>
          </cell>
          <cell r="N81">
            <v>0</v>
          </cell>
          <cell r="O81" t="str">
            <v>10:53:27.850</v>
          </cell>
          <cell r="P81" t="str">
            <v>10:53:27.850</v>
          </cell>
          <cell r="Q81" t="str">
            <v>1728600</v>
          </cell>
          <cell r="R81" t="str">
            <v>1818600</v>
          </cell>
          <cell r="S81" t="str">
            <v>1</v>
          </cell>
          <cell r="T81" t="str">
            <v>1</v>
          </cell>
          <cell r="U81" t="str">
            <v>1</v>
          </cell>
          <cell r="V81" t="str">
            <v>1</v>
          </cell>
          <cell r="W81" t="str">
            <v>M J19M</v>
          </cell>
          <cell r="X81">
            <v>0</v>
          </cell>
          <cell r="Y81" t="str">
            <v/>
          </cell>
          <cell r="Z81" t="str">
            <v/>
          </cell>
          <cell r="AA81" t="b">
            <v>1</v>
          </cell>
          <cell r="AB81">
            <v>1</v>
          </cell>
          <cell r="AC81">
            <v>0</v>
          </cell>
          <cell r="AD81"/>
          <cell r="AE81">
            <v>305000</v>
          </cell>
          <cell r="AF81">
            <v>398300</v>
          </cell>
          <cell r="AG81">
            <v>408200</v>
          </cell>
          <cell r="AH81" t="str">
            <v>696500</v>
          </cell>
          <cell r="AI81" t="str">
            <v>751900</v>
          </cell>
          <cell r="AJ81" t="str">
            <v>760100</v>
          </cell>
          <cell r="AK81" t="str">
            <v>1051900</v>
          </cell>
          <cell r="AL81" t="str">
            <v>1141500</v>
          </cell>
          <cell r="AM81" t="str">
            <v>1150100</v>
          </cell>
          <cell r="AN81" t="str">
            <v>1439700</v>
          </cell>
          <cell r="AO81" t="str">
            <v>1522100</v>
          </cell>
          <cell r="AP81" t="str">
            <v>1530300</v>
          </cell>
          <cell r="AT81" t="str">
            <v>M J19M</v>
          </cell>
          <cell r="AU81" t="str">
            <v>1</v>
          </cell>
          <cell r="AV81" t="str">
            <v>0</v>
          </cell>
          <cell r="AW81" t="str">
            <v>1</v>
          </cell>
          <cell r="AX81" t="str">
            <v>1</v>
          </cell>
          <cell r="AY81" t="str">
            <v>3</v>
          </cell>
          <cell r="AZ81" t="str">
            <v>06:48,2</v>
          </cell>
          <cell r="BA81" t="str">
            <v>06:48,2</v>
          </cell>
          <cell r="BB81" t="str">
            <v>01:03,3</v>
          </cell>
          <cell r="BC81" t="str">
            <v>05:05,0</v>
          </cell>
          <cell r="BD81" t="str">
            <v>00:30,0</v>
          </cell>
          <cell r="BE81" t="str">
            <v>12:40,1</v>
          </cell>
          <cell r="BF81" t="str">
            <v>05:51,9</v>
          </cell>
          <cell r="BG81" t="str">
            <v>00:55,4</v>
          </cell>
          <cell r="BH81" t="str">
            <v>04:48,3</v>
          </cell>
          <cell r="BI81" t="str">
            <v>00:00,0</v>
          </cell>
          <cell r="BJ81" t="str">
            <v>19:10,1</v>
          </cell>
          <cell r="BK81" t="str">
            <v>06:30,0</v>
          </cell>
          <cell r="BL81" t="str">
            <v>00:59,6</v>
          </cell>
          <cell r="BM81" t="str">
            <v>04:51,8</v>
          </cell>
          <cell r="BN81" t="str">
            <v>00:30,0</v>
          </cell>
          <cell r="BO81" t="str">
            <v>25:30,3</v>
          </cell>
          <cell r="BP81" t="str">
            <v>06:20,2</v>
          </cell>
          <cell r="BQ81" t="str">
            <v>00:52,4</v>
          </cell>
          <cell r="BR81" t="str">
            <v>04:49,6</v>
          </cell>
          <cell r="BS81" t="str">
            <v>00:30,0</v>
          </cell>
          <cell r="BT81" t="str">
            <v>30:18,6</v>
          </cell>
          <cell r="BU81" t="str">
            <v>04:48,3</v>
          </cell>
          <cell r="BV81" t="str">
            <v>04:48,3</v>
          </cell>
          <cell r="BW81">
            <v>230700</v>
          </cell>
          <cell r="BX81" t="str">
            <v>03:50,7</v>
          </cell>
          <cell r="BY81" t="str">
            <v>01:30,0</v>
          </cell>
          <cell r="BZ81" t="str">
            <v>28:48,6</v>
          </cell>
          <cell r="CA81" t="str">
            <v>00:30:18,6</v>
          </cell>
          <cell r="CB81"/>
          <cell r="CD81"/>
        </row>
        <row r="82">
          <cell r="B82" t="str">
            <v>402301298</v>
          </cell>
          <cell r="C82">
            <v>5</v>
          </cell>
          <cell r="D82">
            <v>0</v>
          </cell>
          <cell r="E82">
            <v>0</v>
          </cell>
          <cell r="F82">
            <v>99</v>
          </cell>
          <cell r="G82">
            <v>78</v>
          </cell>
          <cell r="H82">
            <v>0.43472222222222223</v>
          </cell>
          <cell r="I82" t="str">
            <v/>
          </cell>
          <cell r="J82" t="str">
            <v>10:25:58.773</v>
          </cell>
          <cell r="K82" t="str">
            <v>1120</v>
          </cell>
          <cell r="L82" t="str">
            <v>0000</v>
          </cell>
          <cell r="M82" t="str">
            <v>4</v>
          </cell>
          <cell r="N82">
            <v>0</v>
          </cell>
          <cell r="O82" t="str">
            <v>10:57:59.399</v>
          </cell>
          <cell r="P82" t="str">
            <v>10:57:59.399</v>
          </cell>
          <cell r="Q82" t="str">
            <v>1920600</v>
          </cell>
          <cell r="R82" t="str">
            <v>2040600</v>
          </cell>
          <cell r="S82" t="str">
            <v>7</v>
          </cell>
          <cell r="T82" t="str">
            <v>7</v>
          </cell>
          <cell r="U82" t="str">
            <v>7</v>
          </cell>
          <cell r="V82" t="str">
            <v>7</v>
          </cell>
          <cell r="W82" t="str">
            <v>M J19M</v>
          </cell>
          <cell r="X82">
            <v>0</v>
          </cell>
          <cell r="Y82" t="str">
            <v>+3:42.0</v>
          </cell>
          <cell r="Z82" t="str">
            <v>+3:42.0</v>
          </cell>
          <cell r="AA82" t="b">
            <v>1</v>
          </cell>
          <cell r="AB82">
            <v>1</v>
          </cell>
          <cell r="AC82">
            <v>0</v>
          </cell>
          <cell r="AD82"/>
          <cell r="AE82">
            <v>323000</v>
          </cell>
          <cell r="AF82">
            <v>411000</v>
          </cell>
          <cell r="AG82">
            <v>419900</v>
          </cell>
          <cell r="AH82" t="str">
            <v>738000</v>
          </cell>
          <cell r="AI82" t="str">
            <v>823900</v>
          </cell>
          <cell r="AJ82" t="str">
            <v>832200</v>
          </cell>
          <cell r="AK82" t="str">
            <v>1161500</v>
          </cell>
          <cell r="AL82" t="str">
            <v>1288700</v>
          </cell>
          <cell r="AM82" t="str">
            <v>1297800</v>
          </cell>
          <cell r="AN82" t="str">
            <v>1633300</v>
          </cell>
          <cell r="AO82" t="str">
            <v>1690700</v>
          </cell>
          <cell r="AP82" t="str">
            <v>1699500</v>
          </cell>
          <cell r="AT82" t="str">
            <v>M J19M</v>
          </cell>
          <cell r="AU82" t="str">
            <v>1</v>
          </cell>
          <cell r="AV82" t="str">
            <v>1</v>
          </cell>
          <cell r="AW82" t="str">
            <v>2</v>
          </cell>
          <cell r="AX82" t="str">
            <v>0</v>
          </cell>
          <cell r="AY82" t="str">
            <v>4</v>
          </cell>
          <cell r="AZ82" t="str">
            <v>06:59,9</v>
          </cell>
          <cell r="BA82" t="str">
            <v>06:59,9</v>
          </cell>
          <cell r="BB82" t="str">
            <v>00:58,0</v>
          </cell>
          <cell r="BC82" t="str">
            <v>05:23,0</v>
          </cell>
          <cell r="BD82" t="str">
            <v>00:30,0</v>
          </cell>
          <cell r="BE82" t="str">
            <v>13:52,2</v>
          </cell>
          <cell r="BF82" t="str">
            <v>06:52,3</v>
          </cell>
          <cell r="BG82" t="str">
            <v>00:55,9</v>
          </cell>
          <cell r="BH82" t="str">
            <v>05:18,1</v>
          </cell>
          <cell r="BI82" t="str">
            <v>00:30,0</v>
          </cell>
          <cell r="BJ82" t="str">
            <v>21:37,8</v>
          </cell>
          <cell r="BK82" t="str">
            <v>07:45,6</v>
          </cell>
          <cell r="BL82" t="str">
            <v>01:07,2</v>
          </cell>
          <cell r="BM82" t="str">
            <v>05:29,3</v>
          </cell>
          <cell r="BN82" t="str">
            <v>01:00,0</v>
          </cell>
          <cell r="BO82" t="str">
            <v>28:19,5</v>
          </cell>
          <cell r="BP82" t="str">
            <v>06:41,7</v>
          </cell>
          <cell r="BQ82" t="str">
            <v>00:57,4</v>
          </cell>
          <cell r="BR82" t="str">
            <v>05:35,5</v>
          </cell>
          <cell r="BS82" t="str">
            <v>00:00,0</v>
          </cell>
          <cell r="BT82" t="str">
            <v>34:00,6</v>
          </cell>
          <cell r="BU82" t="str">
            <v>05:41,1</v>
          </cell>
          <cell r="BV82" t="str">
            <v>05:41,1</v>
          </cell>
          <cell r="BW82">
            <v>238500</v>
          </cell>
          <cell r="BX82" t="str">
            <v>03:58,5</v>
          </cell>
          <cell r="BY82" t="str">
            <v>02:00,0</v>
          </cell>
          <cell r="BZ82" t="str">
            <v>32:00,6</v>
          </cell>
          <cell r="CA82" t="str">
            <v>00:34:00,6</v>
          </cell>
          <cell r="CB82"/>
          <cell r="CD82"/>
        </row>
        <row r="83">
          <cell r="B83" t="str">
            <v>402301287</v>
          </cell>
          <cell r="C83">
            <v>11</v>
          </cell>
          <cell r="D83">
            <v>0</v>
          </cell>
          <cell r="E83">
            <v>0</v>
          </cell>
          <cell r="F83">
            <v>99</v>
          </cell>
          <cell r="G83">
            <v>84</v>
          </cell>
          <cell r="H83">
            <v>0.43611111111111112</v>
          </cell>
          <cell r="I83" t="str">
            <v/>
          </cell>
          <cell r="J83" t="str">
            <v>10:27:59.572</v>
          </cell>
          <cell r="K83" t="str">
            <v>1212</v>
          </cell>
          <cell r="L83" t="str">
            <v>0000</v>
          </cell>
          <cell r="M83" t="str">
            <v>6</v>
          </cell>
          <cell r="N83">
            <v>0</v>
          </cell>
          <cell r="O83" t="str">
            <v>10:59:49.393</v>
          </cell>
          <cell r="P83" t="str">
            <v>10:59:49.393</v>
          </cell>
          <cell r="Q83" t="str">
            <v>1909800</v>
          </cell>
          <cell r="R83" t="str">
            <v>2089800</v>
          </cell>
          <cell r="S83" t="str">
            <v>10</v>
          </cell>
          <cell r="T83" t="str">
            <v>10</v>
          </cell>
          <cell r="U83" t="str">
            <v>10</v>
          </cell>
          <cell r="V83" t="str">
            <v>10</v>
          </cell>
          <cell r="W83" t="str">
            <v>M J19M</v>
          </cell>
          <cell r="X83">
            <v>0</v>
          </cell>
          <cell r="Y83" t="str">
            <v>+4:31.2</v>
          </cell>
          <cell r="Z83" t="str">
            <v>+4:31.2</v>
          </cell>
          <cell r="AA83" t="b">
            <v>1</v>
          </cell>
          <cell r="AB83">
            <v>1</v>
          </cell>
          <cell r="AC83">
            <v>0</v>
          </cell>
          <cell r="AD83"/>
          <cell r="AE83">
            <v>333200</v>
          </cell>
          <cell r="AF83">
            <v>437900</v>
          </cell>
          <cell r="AG83">
            <v>447300</v>
          </cell>
          <cell r="AH83" t="str">
            <v>763800</v>
          </cell>
          <cell r="AI83" t="str">
            <v>886800</v>
          </cell>
          <cell r="AJ83" t="str">
            <v>895700</v>
          </cell>
          <cell r="AK83" t="str">
            <v>1214400</v>
          </cell>
          <cell r="AL83" t="str">
            <v>1310500</v>
          </cell>
          <cell r="AM83" t="str">
            <v>1320400</v>
          </cell>
          <cell r="AN83" t="str">
            <v>1635700</v>
          </cell>
          <cell r="AO83" t="str">
            <v>1763100</v>
          </cell>
          <cell r="AP83" t="str">
            <v>1772200</v>
          </cell>
          <cell r="AT83" t="str">
            <v>M J19M</v>
          </cell>
          <cell r="AU83" t="str">
            <v>1</v>
          </cell>
          <cell r="AV83" t="str">
            <v>2</v>
          </cell>
          <cell r="AW83" t="str">
            <v>1</v>
          </cell>
          <cell r="AX83" t="str">
            <v>2</v>
          </cell>
          <cell r="AY83" t="str">
            <v>6</v>
          </cell>
          <cell r="AZ83" t="str">
            <v>07:27,3</v>
          </cell>
          <cell r="BA83" t="str">
            <v>07:27,3</v>
          </cell>
          <cell r="BB83" t="str">
            <v>01:14,7</v>
          </cell>
          <cell r="BC83" t="str">
            <v>05:33,2</v>
          </cell>
          <cell r="BD83" t="str">
            <v>00:30,0</v>
          </cell>
          <cell r="BE83" t="str">
            <v>14:55,7</v>
          </cell>
          <cell r="BF83" t="str">
            <v>07:28,4</v>
          </cell>
          <cell r="BG83" t="str">
            <v>01:03,0</v>
          </cell>
          <cell r="BH83" t="str">
            <v>05:16,5</v>
          </cell>
          <cell r="BI83" t="str">
            <v>01:00,0</v>
          </cell>
          <cell r="BJ83" t="str">
            <v>22:00,4</v>
          </cell>
          <cell r="BK83" t="str">
            <v>07:04,7</v>
          </cell>
          <cell r="BL83" t="str">
            <v>01:06,1</v>
          </cell>
          <cell r="BM83" t="str">
            <v>05:18,7</v>
          </cell>
          <cell r="BN83" t="str">
            <v>00:30,0</v>
          </cell>
          <cell r="BO83" t="str">
            <v>29:32,2</v>
          </cell>
          <cell r="BP83" t="str">
            <v>07:31,8</v>
          </cell>
          <cell r="BQ83" t="str">
            <v>01:07,4</v>
          </cell>
          <cell r="BR83" t="str">
            <v>05:15,3</v>
          </cell>
          <cell r="BS83" t="str">
            <v>01:00,0</v>
          </cell>
          <cell r="BT83" t="str">
            <v>34:49,8</v>
          </cell>
          <cell r="BU83" t="str">
            <v>05:17,6</v>
          </cell>
          <cell r="BV83" t="str">
            <v>05:17,6</v>
          </cell>
          <cell r="BW83">
            <v>271200</v>
          </cell>
          <cell r="BX83" t="str">
            <v>04:31,2</v>
          </cell>
          <cell r="BY83" t="str">
            <v>03:00,0</v>
          </cell>
          <cell r="BZ83" t="str">
            <v>31:49,8</v>
          </cell>
          <cell r="CA83" t="str">
            <v>00:34:49,8</v>
          </cell>
          <cell r="CB83"/>
          <cell r="CD83"/>
        </row>
        <row r="84">
          <cell r="B84" t="str">
            <v>407600223</v>
          </cell>
          <cell r="C84">
            <v>2</v>
          </cell>
          <cell r="D84">
            <v>0</v>
          </cell>
          <cell r="E84">
            <v>0</v>
          </cell>
          <cell r="F84">
            <v>99</v>
          </cell>
          <cell r="G84">
            <v>75</v>
          </cell>
          <cell r="H84">
            <v>0.43402777777777779</v>
          </cell>
          <cell r="I84" t="str">
            <v/>
          </cell>
          <cell r="J84" t="str">
            <v>10:24:59.290</v>
          </cell>
          <cell r="K84" t="str">
            <v>0212</v>
          </cell>
          <cell r="L84" t="str">
            <v>0000</v>
          </cell>
          <cell r="M84" t="str">
            <v>5</v>
          </cell>
          <cell r="N84">
            <v>0</v>
          </cell>
          <cell r="O84" t="str">
            <v>10:53:30.229</v>
          </cell>
          <cell r="P84" t="str">
            <v>10:53:30.229</v>
          </cell>
          <cell r="Q84" t="str">
            <v>1710900</v>
          </cell>
          <cell r="R84" t="str">
            <v>1860900</v>
          </cell>
          <cell r="S84" t="str">
            <v>5</v>
          </cell>
          <cell r="T84" t="str">
            <v>5</v>
          </cell>
          <cell r="U84" t="str">
            <v>5</v>
          </cell>
          <cell r="V84" t="str">
            <v>5</v>
          </cell>
          <cell r="W84" t="str">
            <v>M J19M</v>
          </cell>
          <cell r="X84">
            <v>0</v>
          </cell>
          <cell r="Y84" t="str">
            <v>+42.3</v>
          </cell>
          <cell r="Z84" t="str">
            <v>+42.3</v>
          </cell>
          <cell r="AA84" t="b">
            <v>1</v>
          </cell>
          <cell r="AB84">
            <v>1</v>
          </cell>
          <cell r="AC84">
            <v>0</v>
          </cell>
          <cell r="AD84"/>
          <cell r="AE84">
            <v>305900</v>
          </cell>
          <cell r="AF84">
            <v>364000</v>
          </cell>
          <cell r="AG84">
            <v>372300</v>
          </cell>
          <cell r="AH84" t="str">
            <v>654400</v>
          </cell>
          <cell r="AI84" t="str">
            <v>769600</v>
          </cell>
          <cell r="AJ84" t="str">
            <v>777300</v>
          </cell>
          <cell r="AK84" t="str">
            <v>1060900</v>
          </cell>
          <cell r="AL84" t="str">
            <v>1152500</v>
          </cell>
          <cell r="AM84" t="str">
            <v>1161500</v>
          </cell>
          <cell r="AN84" t="str">
            <v>1452200</v>
          </cell>
          <cell r="AO84" t="str">
            <v>1562400</v>
          </cell>
          <cell r="AP84" t="str">
            <v>1570300</v>
          </cell>
          <cell r="AT84" t="str">
            <v>M J19M</v>
          </cell>
          <cell r="AU84" t="str">
            <v>0</v>
          </cell>
          <cell r="AV84" t="str">
            <v>2</v>
          </cell>
          <cell r="AW84" t="str">
            <v>1</v>
          </cell>
          <cell r="AX84" t="str">
            <v>2</v>
          </cell>
          <cell r="AY84" t="str">
            <v>5</v>
          </cell>
          <cell r="AZ84" t="str">
            <v>06:12,3</v>
          </cell>
          <cell r="BA84" t="str">
            <v>06:12,3</v>
          </cell>
          <cell r="BB84" t="str">
            <v>00:58,1</v>
          </cell>
          <cell r="BC84" t="str">
            <v>05:05,9</v>
          </cell>
          <cell r="BD84" t="str">
            <v>00:00,0</v>
          </cell>
          <cell r="BE84" t="str">
            <v>12:57,3</v>
          </cell>
          <cell r="BF84" t="str">
            <v>06:45,0</v>
          </cell>
          <cell r="BG84" t="str">
            <v>00:55,2</v>
          </cell>
          <cell r="BH84" t="str">
            <v>04:42,1</v>
          </cell>
          <cell r="BI84" t="str">
            <v>01:00,0</v>
          </cell>
          <cell r="BJ84" t="str">
            <v>19:21,5</v>
          </cell>
          <cell r="BK84" t="str">
            <v>06:24,2</v>
          </cell>
          <cell r="BL84" t="str">
            <v>01:01,6</v>
          </cell>
          <cell r="BM84" t="str">
            <v>04:43,6</v>
          </cell>
          <cell r="BN84" t="str">
            <v>00:30,0</v>
          </cell>
          <cell r="BO84" t="str">
            <v>26:10,3</v>
          </cell>
          <cell r="BP84" t="str">
            <v>06:48,8</v>
          </cell>
          <cell r="BQ84" t="str">
            <v>00:50,2</v>
          </cell>
          <cell r="BR84" t="str">
            <v>04:50,7</v>
          </cell>
          <cell r="BS84" t="str">
            <v>01:00,0</v>
          </cell>
          <cell r="BT84" t="str">
            <v>31:00,9</v>
          </cell>
          <cell r="BU84" t="str">
            <v>04:50,6</v>
          </cell>
          <cell r="BV84" t="str">
            <v>04:50,6</v>
          </cell>
          <cell r="BW84">
            <v>225100</v>
          </cell>
          <cell r="BX84" t="str">
            <v>03:45,1</v>
          </cell>
          <cell r="BY84" t="str">
            <v>02:30,0</v>
          </cell>
          <cell r="BZ84" t="str">
            <v>28:30,9</v>
          </cell>
          <cell r="CA84" t="str">
            <v>00:31:00,9</v>
          </cell>
          <cell r="CB84"/>
          <cell r="CD84"/>
        </row>
        <row r="85">
          <cell r="B85" t="str">
            <v>302200464</v>
          </cell>
          <cell r="C85">
            <v>6</v>
          </cell>
          <cell r="D85">
            <v>0</v>
          </cell>
          <cell r="E85">
            <v>0</v>
          </cell>
          <cell r="F85">
            <v>99</v>
          </cell>
          <cell r="G85">
            <v>79</v>
          </cell>
          <cell r="H85">
            <v>0.43495370370370373</v>
          </cell>
          <cell r="I85" t="str">
            <v/>
          </cell>
          <cell r="J85" t="str">
            <v>10:26:19.175</v>
          </cell>
          <cell r="K85" t="str">
            <v>1232</v>
          </cell>
          <cell r="L85" t="str">
            <v>0000</v>
          </cell>
          <cell r="M85" t="str">
            <v>8</v>
          </cell>
          <cell r="N85">
            <v>0</v>
          </cell>
          <cell r="O85" t="str">
            <v>10:58:20.840</v>
          </cell>
          <cell r="P85" t="str">
            <v>10:58:20.840</v>
          </cell>
          <cell r="Q85" t="str">
            <v>1921600</v>
          </cell>
          <cell r="R85" t="str">
            <v>2161600</v>
          </cell>
          <cell r="S85" t="str">
            <v>11</v>
          </cell>
          <cell r="T85" t="str">
            <v>11</v>
          </cell>
          <cell r="U85" t="str">
            <v>11</v>
          </cell>
          <cell r="V85" t="str">
            <v>11</v>
          </cell>
          <cell r="W85" t="str">
            <v>M J19M</v>
          </cell>
          <cell r="X85">
            <v>0</v>
          </cell>
          <cell r="Y85" t="str">
            <v>+5:43.0</v>
          </cell>
          <cell r="Z85" t="str">
            <v>+5:43.0</v>
          </cell>
          <cell r="AA85" t="b">
            <v>1</v>
          </cell>
          <cell r="AB85">
            <v>1</v>
          </cell>
          <cell r="AC85">
            <v>0</v>
          </cell>
          <cell r="AD85"/>
          <cell r="AE85">
            <v>328900</v>
          </cell>
          <cell r="AF85">
            <v>418800</v>
          </cell>
          <cell r="AG85">
            <v>429600</v>
          </cell>
          <cell r="AH85" t="str">
            <v>748600</v>
          </cell>
          <cell r="AI85" t="str">
            <v>865400</v>
          </cell>
          <cell r="AJ85" t="str">
            <v>874400</v>
          </cell>
          <cell r="AK85" t="str">
            <v>1196100</v>
          </cell>
          <cell r="AL85" t="str">
            <v>1348700</v>
          </cell>
          <cell r="AM85" t="str">
            <v>1359500</v>
          </cell>
          <cell r="AN85" t="str">
            <v>1693800</v>
          </cell>
          <cell r="AO85" t="str">
            <v>1812400</v>
          </cell>
          <cell r="AP85" t="str">
            <v>1821700</v>
          </cell>
          <cell r="AT85" t="str">
            <v>M J19M</v>
          </cell>
          <cell r="AU85" t="str">
            <v>1</v>
          </cell>
          <cell r="AV85" t="str">
            <v>2</v>
          </cell>
          <cell r="AW85" t="str">
            <v>3</v>
          </cell>
          <cell r="AX85" t="str">
            <v>2</v>
          </cell>
          <cell r="AY85" t="str">
            <v>8</v>
          </cell>
          <cell r="AZ85" t="str">
            <v>07:09,6</v>
          </cell>
          <cell r="BA85" t="str">
            <v>07:09,6</v>
          </cell>
          <cell r="BB85" t="str">
            <v>00:59,9</v>
          </cell>
          <cell r="BC85" t="str">
            <v>05:28,9</v>
          </cell>
          <cell r="BD85" t="str">
            <v>00:30,0</v>
          </cell>
          <cell r="BE85" t="str">
            <v>14:34,4</v>
          </cell>
          <cell r="BF85" t="str">
            <v>07:24,8</v>
          </cell>
          <cell r="BG85" t="str">
            <v>00:56,8</v>
          </cell>
          <cell r="BH85" t="str">
            <v>05:19,0</v>
          </cell>
          <cell r="BI85" t="str">
            <v>01:00,0</v>
          </cell>
          <cell r="BJ85" t="str">
            <v>22:39,5</v>
          </cell>
          <cell r="BK85" t="str">
            <v>08:05,1</v>
          </cell>
          <cell r="BL85" t="str">
            <v>01:02,6</v>
          </cell>
          <cell r="BM85" t="str">
            <v>05:21,7</v>
          </cell>
          <cell r="BN85" t="str">
            <v>01:30,0</v>
          </cell>
          <cell r="BO85" t="str">
            <v>30:21,7</v>
          </cell>
          <cell r="BP85" t="str">
            <v>07:42,2</v>
          </cell>
          <cell r="BQ85" t="str">
            <v>00:58,6</v>
          </cell>
          <cell r="BR85" t="str">
            <v>05:34,3</v>
          </cell>
          <cell r="BS85" t="str">
            <v>01:00,0</v>
          </cell>
          <cell r="BT85" t="str">
            <v>36:01,6</v>
          </cell>
          <cell r="BU85" t="str">
            <v>05:39,9</v>
          </cell>
          <cell r="BV85" t="str">
            <v>05:39,9</v>
          </cell>
          <cell r="BW85">
            <v>237900</v>
          </cell>
          <cell r="BX85" t="str">
            <v>03:57,9</v>
          </cell>
          <cell r="BY85" t="str">
            <v>04:00,0</v>
          </cell>
          <cell r="BZ85" t="str">
            <v>32:01,6</v>
          </cell>
          <cell r="CA85" t="str">
            <v>00:36:01,6</v>
          </cell>
          <cell r="CB85"/>
          <cell r="CD85"/>
        </row>
        <row r="86">
          <cell r="B86" t="str">
            <v>200100652</v>
          </cell>
          <cell r="C86">
            <v>4</v>
          </cell>
          <cell r="D86">
            <v>0</v>
          </cell>
          <cell r="E86">
            <v>0</v>
          </cell>
          <cell r="F86">
            <v>99</v>
          </cell>
          <cell r="G86">
            <v>88</v>
          </cell>
          <cell r="H86">
            <v>0.43703703703703706</v>
          </cell>
          <cell r="I86" t="str">
            <v/>
          </cell>
          <cell r="J86" t="str">
            <v>10:29:19.635</v>
          </cell>
          <cell r="K86" t="str">
            <v>2433</v>
          </cell>
          <cell r="L86" t="str">
            <v>0000</v>
          </cell>
          <cell r="M86" t="str">
            <v>12</v>
          </cell>
          <cell r="N86">
            <v>0</v>
          </cell>
          <cell r="O86" t="str">
            <v>10:59:24.798</v>
          </cell>
          <cell r="P86" t="str">
            <v>10:59:24.798</v>
          </cell>
          <cell r="Q86" t="str">
            <v>1805100</v>
          </cell>
          <cell r="R86" t="str">
            <v>2165100</v>
          </cell>
          <cell r="S86" t="str">
            <v>5</v>
          </cell>
          <cell r="T86" t="str">
            <v>5</v>
          </cell>
          <cell r="U86" t="str">
            <v>5</v>
          </cell>
          <cell r="V86" t="str">
            <v>5</v>
          </cell>
          <cell r="W86" t="str">
            <v>M J17M</v>
          </cell>
          <cell r="X86">
            <v>0</v>
          </cell>
          <cell r="Y86" t="str">
            <v>+1:37.4</v>
          </cell>
          <cell r="Z86" t="str">
            <v>+1:37.4</v>
          </cell>
          <cell r="AA86" t="b">
            <v>1</v>
          </cell>
          <cell r="AB86">
            <v>0</v>
          </cell>
          <cell r="AC86">
            <v>0</v>
          </cell>
          <cell r="AD86"/>
          <cell r="AE86">
            <v>320100</v>
          </cell>
          <cell r="AF86">
            <v>438700</v>
          </cell>
          <cell r="AG86">
            <v>447700</v>
          </cell>
          <cell r="AH86" t="str">
            <v>751500</v>
          </cell>
          <cell r="AI86" t="str">
            <v>929300</v>
          </cell>
          <cell r="AJ86" t="str">
            <v>937600</v>
          </cell>
          <cell r="AK86" t="str">
            <v>1238200</v>
          </cell>
          <cell r="AL86" t="str">
            <v>1391100</v>
          </cell>
          <cell r="AM86" t="str">
            <v>1400600</v>
          </cell>
          <cell r="AN86" t="str">
            <v>1703000</v>
          </cell>
          <cell r="AO86" t="str">
            <v>1852900</v>
          </cell>
          <cell r="AP86" t="str">
            <v>1860800</v>
          </cell>
          <cell r="AT86" t="str">
            <v>M J17M</v>
          </cell>
          <cell r="AU86" t="str">
            <v>2</v>
          </cell>
          <cell r="AV86" t="str">
            <v>4</v>
          </cell>
          <cell r="AW86" t="str">
            <v>3</v>
          </cell>
          <cell r="AX86" t="str">
            <v>3</v>
          </cell>
          <cell r="AY86" t="str">
            <v>12</v>
          </cell>
          <cell r="AZ86" t="str">
            <v>07:27,7</v>
          </cell>
          <cell r="BA86" t="str">
            <v>07:27,7</v>
          </cell>
          <cell r="BB86" t="str">
            <v>00:58,6</v>
          </cell>
          <cell r="BC86" t="str">
            <v>05:20,1</v>
          </cell>
          <cell r="BD86" t="str">
            <v>01:00,0</v>
          </cell>
          <cell r="BE86" t="str">
            <v>15:37,6</v>
          </cell>
          <cell r="BF86" t="str">
            <v>08:09,9</v>
          </cell>
          <cell r="BG86" t="str">
            <v>00:57,8</v>
          </cell>
          <cell r="BH86" t="str">
            <v>05:03,8</v>
          </cell>
          <cell r="BI86" t="str">
            <v>02:00,0</v>
          </cell>
          <cell r="BJ86" t="str">
            <v>23:20,6</v>
          </cell>
          <cell r="BK86" t="str">
            <v>07:43,0</v>
          </cell>
          <cell r="BL86" t="str">
            <v>01:02,9</v>
          </cell>
          <cell r="BM86" t="str">
            <v>05:00,6</v>
          </cell>
          <cell r="BN86" t="str">
            <v>01:30,0</v>
          </cell>
          <cell r="BO86" t="str">
            <v>31:00,8</v>
          </cell>
          <cell r="BP86" t="str">
            <v>07:40,2</v>
          </cell>
          <cell r="BQ86" t="str">
            <v>00:59,9</v>
          </cell>
          <cell r="BR86" t="str">
            <v>05:02,4</v>
          </cell>
          <cell r="BS86" t="str">
            <v>01:30,0</v>
          </cell>
          <cell r="BT86" t="str">
            <v>36:05,1</v>
          </cell>
          <cell r="BU86" t="str">
            <v>05:04,3</v>
          </cell>
          <cell r="BV86" t="str">
            <v>05:04,3</v>
          </cell>
          <cell r="BW86">
            <v>239200</v>
          </cell>
          <cell r="BX86" t="str">
            <v>03:59,2</v>
          </cell>
          <cell r="BY86" t="str">
            <v>06:00,0</v>
          </cell>
          <cell r="BZ86" t="str">
            <v>30:05,1</v>
          </cell>
          <cell r="CA86" t="str">
            <v>00:36:05,1</v>
          </cell>
          <cell r="CB86"/>
          <cell r="CD86"/>
        </row>
        <row r="87">
          <cell r="B87" t="str">
            <v>402301169</v>
          </cell>
          <cell r="C87">
            <v>2</v>
          </cell>
          <cell r="D87">
            <v>0</v>
          </cell>
          <cell r="E87">
            <v>0</v>
          </cell>
          <cell r="F87">
            <v>99</v>
          </cell>
          <cell r="G87">
            <v>86</v>
          </cell>
          <cell r="H87">
            <v>0.43657407407407406</v>
          </cell>
          <cell r="I87" t="str">
            <v/>
          </cell>
          <cell r="J87" t="str">
            <v>10:28:39.823</v>
          </cell>
          <cell r="K87" t="str">
            <v>1211</v>
          </cell>
          <cell r="L87" t="str">
            <v>0000</v>
          </cell>
          <cell r="M87" t="str">
            <v>5</v>
          </cell>
          <cell r="N87">
            <v>0</v>
          </cell>
          <cell r="O87" t="str">
            <v>11:01:11.038</v>
          </cell>
          <cell r="P87" t="str">
            <v>11:01:11.038</v>
          </cell>
          <cell r="Q87" t="str">
            <v>1951200</v>
          </cell>
          <cell r="R87" t="str">
            <v>2101200</v>
          </cell>
          <cell r="S87" t="str">
            <v>3</v>
          </cell>
          <cell r="T87" t="str">
            <v>3</v>
          </cell>
          <cell r="U87" t="str">
            <v>3</v>
          </cell>
          <cell r="V87" t="str">
            <v>3</v>
          </cell>
          <cell r="W87" t="str">
            <v>M J17M</v>
          </cell>
          <cell r="X87">
            <v>0</v>
          </cell>
          <cell r="Y87" t="str">
            <v>+33.5</v>
          </cell>
          <cell r="Z87" t="str">
            <v>+33.5</v>
          </cell>
          <cell r="AA87" t="b">
            <v>1</v>
          </cell>
          <cell r="AB87">
            <v>0</v>
          </cell>
          <cell r="AC87">
            <v>0</v>
          </cell>
          <cell r="AD87"/>
          <cell r="AE87">
            <v>345400</v>
          </cell>
          <cell r="AF87">
            <v>449600</v>
          </cell>
          <cell r="AG87">
            <v>458700</v>
          </cell>
          <cell r="AH87" t="str">
            <v>771600</v>
          </cell>
          <cell r="AI87" t="str">
            <v>898900</v>
          </cell>
          <cell r="AJ87" t="str">
            <v>907700</v>
          </cell>
          <cell r="AK87" t="str">
            <v>1236000</v>
          </cell>
          <cell r="AL87" t="str">
            <v>1336200</v>
          </cell>
          <cell r="AM87" t="str">
            <v>1345500</v>
          </cell>
          <cell r="AN87" t="str">
            <v>1669700</v>
          </cell>
          <cell r="AO87" t="str">
            <v>1765300</v>
          </cell>
          <cell r="AP87" t="str">
            <v>1774200</v>
          </cell>
          <cell r="AT87" t="str">
            <v>M J17M</v>
          </cell>
          <cell r="AU87" t="str">
            <v>1</v>
          </cell>
          <cell r="AV87" t="str">
            <v>2</v>
          </cell>
          <cell r="AW87" t="str">
            <v>1</v>
          </cell>
          <cell r="AX87" t="str">
            <v>1</v>
          </cell>
          <cell r="AY87" t="str">
            <v>5</v>
          </cell>
          <cell r="AZ87" t="str">
            <v>07:38,7</v>
          </cell>
          <cell r="BA87" t="str">
            <v>07:38,7</v>
          </cell>
          <cell r="BB87" t="str">
            <v>01:14,2</v>
          </cell>
          <cell r="BC87" t="str">
            <v>05:45,4</v>
          </cell>
          <cell r="BD87" t="str">
            <v>00:30,0</v>
          </cell>
          <cell r="BE87" t="str">
            <v>15:07,7</v>
          </cell>
          <cell r="BF87" t="str">
            <v>07:29,0</v>
          </cell>
          <cell r="BG87" t="str">
            <v>01:07,3</v>
          </cell>
          <cell r="BH87" t="str">
            <v>05:12,9</v>
          </cell>
          <cell r="BI87" t="str">
            <v>01:00,0</v>
          </cell>
          <cell r="BJ87" t="str">
            <v>22:25,5</v>
          </cell>
          <cell r="BK87" t="str">
            <v>07:17,8</v>
          </cell>
          <cell r="BL87" t="str">
            <v>01:10,2</v>
          </cell>
          <cell r="BM87" t="str">
            <v>05:28,3</v>
          </cell>
          <cell r="BN87" t="str">
            <v>00:30,0</v>
          </cell>
          <cell r="BO87" t="str">
            <v>29:34,2</v>
          </cell>
          <cell r="BP87" t="str">
            <v>07:08,7</v>
          </cell>
          <cell r="BQ87" t="str">
            <v>01:05,6</v>
          </cell>
          <cell r="BR87" t="str">
            <v>05:24,2</v>
          </cell>
          <cell r="BS87" t="str">
            <v>00:30,0</v>
          </cell>
          <cell r="BT87" t="str">
            <v>35:01,2</v>
          </cell>
          <cell r="BU87" t="str">
            <v>05:27,0</v>
          </cell>
          <cell r="BV87" t="str">
            <v>05:27,0</v>
          </cell>
          <cell r="BW87">
            <v>277300</v>
          </cell>
          <cell r="BX87" t="str">
            <v>04:37,3</v>
          </cell>
          <cell r="BY87" t="str">
            <v>02:30,0</v>
          </cell>
          <cell r="BZ87" t="str">
            <v>32:31,2</v>
          </cell>
          <cell r="CA87" t="str">
            <v>00:35:01,2</v>
          </cell>
          <cell r="CB87"/>
          <cell r="CD87"/>
        </row>
        <row r="88">
          <cell r="B88" t="str">
            <v>403402428</v>
          </cell>
          <cell r="C88">
            <v>14</v>
          </cell>
          <cell r="D88">
            <v>0</v>
          </cell>
          <cell r="E88">
            <v>0</v>
          </cell>
          <cell r="F88">
            <v>99</v>
          </cell>
          <cell r="G88">
            <v>98</v>
          </cell>
          <cell r="H88">
            <v>0.43935185185185183</v>
          </cell>
          <cell r="I88" t="str">
            <v/>
          </cell>
          <cell r="J88" t="str">
            <v>10:32:39.497</v>
          </cell>
          <cell r="K88" t="str">
            <v>1113</v>
          </cell>
          <cell r="L88" t="str">
            <v>0000</v>
          </cell>
          <cell r="M88" t="str">
            <v>6</v>
          </cell>
          <cell r="N88">
            <v>0</v>
          </cell>
          <cell r="O88" t="str">
            <v>11:06:21.872</v>
          </cell>
          <cell r="P88" t="str">
            <v>11:06:21.872</v>
          </cell>
          <cell r="Q88" t="str">
            <v>2022300</v>
          </cell>
          <cell r="R88" t="str">
            <v>2202300</v>
          </cell>
          <cell r="S88" t="str">
            <v>6</v>
          </cell>
          <cell r="T88" t="str">
            <v>6</v>
          </cell>
          <cell r="U88" t="str">
            <v>6</v>
          </cell>
          <cell r="V88" t="str">
            <v>6</v>
          </cell>
          <cell r="W88" t="str">
            <v>M J17M</v>
          </cell>
          <cell r="X88">
            <v>0</v>
          </cell>
          <cell r="Y88" t="str">
            <v>+2:14.6</v>
          </cell>
          <cell r="Z88" t="str">
            <v>+2:14.6</v>
          </cell>
          <cell r="AA88" t="b">
            <v>1</v>
          </cell>
          <cell r="AB88">
            <v>0</v>
          </cell>
          <cell r="AC88">
            <v>0</v>
          </cell>
          <cell r="AD88"/>
          <cell r="AE88">
            <v>345400</v>
          </cell>
          <cell r="AF88">
            <v>447300</v>
          </cell>
          <cell r="AG88">
            <v>456200</v>
          </cell>
          <cell r="AH88" t="str">
            <v>790900</v>
          </cell>
          <cell r="AI88" t="str">
            <v>885100</v>
          </cell>
          <cell r="AJ88" t="str">
            <v>893800</v>
          </cell>
          <cell r="AK88" t="str">
            <v>1236600</v>
          </cell>
          <cell r="AL88" t="str">
            <v>1334500</v>
          </cell>
          <cell r="AM88" t="str">
            <v>1343300</v>
          </cell>
          <cell r="AN88" t="str">
            <v>1684300</v>
          </cell>
          <cell r="AO88" t="str">
            <v>1838400</v>
          </cell>
          <cell r="AP88" t="str">
            <v>1847300</v>
          </cell>
          <cell r="AT88" t="str">
            <v>M J17M</v>
          </cell>
          <cell r="AU88" t="str">
            <v>1</v>
          </cell>
          <cell r="AV88" t="str">
            <v>1</v>
          </cell>
          <cell r="AW88" t="str">
            <v>1</v>
          </cell>
          <cell r="AX88" t="str">
            <v>3</v>
          </cell>
          <cell r="AY88" t="str">
            <v>6</v>
          </cell>
          <cell r="AZ88" t="str">
            <v>07:36,2</v>
          </cell>
          <cell r="BA88" t="str">
            <v>07:36,2</v>
          </cell>
          <cell r="BB88" t="str">
            <v>01:11,9</v>
          </cell>
          <cell r="BC88" t="str">
            <v>05:45,4</v>
          </cell>
          <cell r="BD88" t="str">
            <v>00:30,0</v>
          </cell>
          <cell r="BE88" t="str">
            <v>14:53,8</v>
          </cell>
          <cell r="BF88" t="str">
            <v>07:17,6</v>
          </cell>
          <cell r="BG88" t="str">
            <v>01:04,2</v>
          </cell>
          <cell r="BH88" t="str">
            <v>05:34,7</v>
          </cell>
          <cell r="BI88" t="str">
            <v>00:30,0</v>
          </cell>
          <cell r="BJ88" t="str">
            <v>22:23,3</v>
          </cell>
          <cell r="BK88" t="str">
            <v>07:29,5</v>
          </cell>
          <cell r="BL88" t="str">
            <v>01:07,9</v>
          </cell>
          <cell r="BM88" t="str">
            <v>05:42,8</v>
          </cell>
          <cell r="BN88" t="str">
            <v>00:30,0</v>
          </cell>
          <cell r="BO88" t="str">
            <v>30:47,3</v>
          </cell>
          <cell r="BP88" t="str">
            <v>08:24,0</v>
          </cell>
          <cell r="BQ88" t="str">
            <v>01:04,1</v>
          </cell>
          <cell r="BR88" t="str">
            <v>05:41,0</v>
          </cell>
          <cell r="BS88" t="str">
            <v>01:30,0</v>
          </cell>
          <cell r="BT88" t="str">
            <v>36:42,3</v>
          </cell>
          <cell r="BU88" t="str">
            <v>05:55,0</v>
          </cell>
          <cell r="BV88" t="str">
            <v>05:55,0</v>
          </cell>
          <cell r="BW88">
            <v>268100</v>
          </cell>
          <cell r="BX88" t="str">
            <v>04:28,1</v>
          </cell>
          <cell r="BY88" t="str">
            <v>03:00,0</v>
          </cell>
          <cell r="BZ88" t="str">
            <v>33:42,3</v>
          </cell>
          <cell r="CA88" t="str">
            <v>00:36:42,3</v>
          </cell>
          <cell r="CB88"/>
          <cell r="CD88"/>
        </row>
        <row r="89">
          <cell r="B89" t="str">
            <v>404500694</v>
          </cell>
          <cell r="C89">
            <v>3</v>
          </cell>
          <cell r="D89">
            <v>0</v>
          </cell>
          <cell r="E89">
            <v>0</v>
          </cell>
          <cell r="F89">
            <v>99</v>
          </cell>
          <cell r="G89">
            <v>87</v>
          </cell>
          <cell r="H89">
            <v>0.43680555555555556</v>
          </cell>
          <cell r="I89" t="str">
            <v>DNS</v>
          </cell>
          <cell r="J89"/>
          <cell r="K89"/>
          <cell r="L89"/>
          <cell r="M89"/>
          <cell r="N89">
            <v>0</v>
          </cell>
          <cell r="S89" t="str">
            <v>DNS</v>
          </cell>
          <cell r="T89" t="str">
            <v>14</v>
          </cell>
          <cell r="U89" t="str">
            <v>DNS</v>
          </cell>
          <cell r="V89" t="str">
            <v>14</v>
          </cell>
          <cell r="W89" t="str">
            <v>M J17M</v>
          </cell>
          <cell r="X89">
            <v>0</v>
          </cell>
          <cell r="Z89" t="str">
            <v/>
          </cell>
          <cell r="AA89" t="b">
            <v>1</v>
          </cell>
          <cell r="AB89">
            <v>0</v>
          </cell>
          <cell r="AC89">
            <v>0</v>
          </cell>
          <cell r="AD89"/>
          <cell r="AT89" t="str">
            <v>M J17M</v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/>
          </cell>
          <cell r="AZ89"/>
          <cell r="BE89"/>
          <cell r="BF89"/>
          <cell r="BG89"/>
          <cell r="BH89"/>
          <cell r="BI89"/>
          <cell r="BJ89"/>
          <cell r="BK89"/>
          <cell r="BO89"/>
          <cell r="BP89"/>
          <cell r="BT89"/>
          <cell r="BU89"/>
          <cell r="BW89"/>
          <cell r="BY89"/>
          <cell r="CB89"/>
          <cell r="CD89"/>
        </row>
        <row r="90">
          <cell r="B90" t="str">
            <v>608506376</v>
          </cell>
          <cell r="C90">
            <v>15</v>
          </cell>
          <cell r="D90">
            <v>0</v>
          </cell>
          <cell r="E90">
            <v>0</v>
          </cell>
          <cell r="F90">
            <v>99</v>
          </cell>
          <cell r="G90">
            <v>99</v>
          </cell>
          <cell r="H90">
            <v>0.43958333333333333</v>
          </cell>
          <cell r="I90" t="str">
            <v>DNS</v>
          </cell>
          <cell r="J90"/>
          <cell r="K90"/>
          <cell r="L90"/>
          <cell r="M90"/>
          <cell r="N90">
            <v>0</v>
          </cell>
          <cell r="S90" t="str">
            <v>DNS</v>
          </cell>
          <cell r="T90" t="str">
            <v>15</v>
          </cell>
          <cell r="U90" t="str">
            <v>DNS</v>
          </cell>
          <cell r="V90" t="str">
            <v>15</v>
          </cell>
          <cell r="W90" t="str">
            <v>M J17M</v>
          </cell>
          <cell r="X90">
            <v>0</v>
          </cell>
          <cell r="Z90" t="str">
            <v/>
          </cell>
          <cell r="AA90" t="b">
            <v>1</v>
          </cell>
          <cell r="AB90">
            <v>0</v>
          </cell>
          <cell r="AC90">
            <v>0</v>
          </cell>
          <cell r="AD90"/>
          <cell r="AT90" t="str">
            <v>M J17M</v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/>
          </cell>
          <cell r="AZ90"/>
          <cell r="BE90"/>
          <cell r="BF90"/>
          <cell r="BG90"/>
          <cell r="BH90"/>
          <cell r="BI90"/>
          <cell r="BJ90"/>
          <cell r="BK90"/>
          <cell r="BO90"/>
          <cell r="BP90"/>
          <cell r="BT90"/>
          <cell r="BU90"/>
          <cell r="BW90"/>
          <cell r="BY90"/>
          <cell r="CB90"/>
          <cell r="CD90"/>
        </row>
        <row r="91">
          <cell r="B91" t="str">
            <v>622600221</v>
          </cell>
          <cell r="C91">
            <v>9</v>
          </cell>
          <cell r="D91">
            <v>0</v>
          </cell>
          <cell r="E91">
            <v>0</v>
          </cell>
          <cell r="F91">
            <v>99</v>
          </cell>
          <cell r="G91">
            <v>93</v>
          </cell>
          <cell r="H91">
            <v>0.43819444444444444</v>
          </cell>
          <cell r="I91" t="str">
            <v/>
          </cell>
          <cell r="J91" t="str">
            <v>10:30:59.933</v>
          </cell>
          <cell r="K91" t="str">
            <v>3423</v>
          </cell>
          <cell r="L91" t="str">
            <v>0000</v>
          </cell>
          <cell r="M91" t="str">
            <v>12</v>
          </cell>
          <cell r="N91">
            <v>0</v>
          </cell>
          <cell r="O91" t="str">
            <v>11:03:44.046</v>
          </cell>
          <cell r="P91" t="str">
            <v>11:03:44.046</v>
          </cell>
          <cell r="Q91" t="str">
            <v>1964100</v>
          </cell>
          <cell r="R91" t="str">
            <v>2324100</v>
          </cell>
          <cell r="S91" t="str">
            <v>10</v>
          </cell>
          <cell r="T91" t="str">
            <v>10</v>
          </cell>
          <cell r="U91" t="str">
            <v>10</v>
          </cell>
          <cell r="V91" t="str">
            <v>10</v>
          </cell>
          <cell r="W91" t="str">
            <v>M J17M</v>
          </cell>
          <cell r="X91">
            <v>0</v>
          </cell>
          <cell r="Y91" t="str">
            <v>+4:16.4</v>
          </cell>
          <cell r="Z91" t="str">
            <v>+4:16.4</v>
          </cell>
          <cell r="AA91" t="b">
            <v>1</v>
          </cell>
          <cell r="AB91">
            <v>0</v>
          </cell>
          <cell r="AC91">
            <v>0</v>
          </cell>
          <cell r="AD91"/>
          <cell r="AE91">
            <v>333400</v>
          </cell>
          <cell r="AF91">
            <v>486100</v>
          </cell>
          <cell r="AG91">
            <v>495200</v>
          </cell>
          <cell r="AH91" t="str">
            <v>823600</v>
          </cell>
          <cell r="AI91" t="str">
            <v>1003500</v>
          </cell>
          <cell r="AJ91" t="str">
            <v>1012400</v>
          </cell>
          <cell r="AK91" t="str">
            <v>1341400</v>
          </cell>
          <cell r="AL91" t="str">
            <v>1465200</v>
          </cell>
          <cell r="AM91" t="str">
            <v>1475600</v>
          </cell>
          <cell r="AN91" t="str">
            <v>1821500</v>
          </cell>
          <cell r="AO91" t="str">
            <v>1965700</v>
          </cell>
          <cell r="AP91" t="str">
            <v>1974900</v>
          </cell>
          <cell r="AT91" t="str">
            <v>M J17M</v>
          </cell>
          <cell r="AU91" t="str">
            <v>3</v>
          </cell>
          <cell r="AV91" t="str">
            <v>4</v>
          </cell>
          <cell r="AW91" t="str">
            <v>2</v>
          </cell>
          <cell r="AX91" t="str">
            <v>3</v>
          </cell>
          <cell r="AY91" t="str">
            <v>12</v>
          </cell>
          <cell r="AZ91" t="str">
            <v>08:15,2</v>
          </cell>
          <cell r="BA91" t="str">
            <v>08:15,2</v>
          </cell>
          <cell r="BB91" t="str">
            <v>01:02,7</v>
          </cell>
          <cell r="BC91" t="str">
            <v>05:33,4</v>
          </cell>
          <cell r="BD91" t="str">
            <v>01:30,0</v>
          </cell>
          <cell r="BE91" t="str">
            <v>16:52,4</v>
          </cell>
          <cell r="BF91" t="str">
            <v>08:37,2</v>
          </cell>
          <cell r="BG91" t="str">
            <v>00:59,9</v>
          </cell>
          <cell r="BH91" t="str">
            <v>05:28,4</v>
          </cell>
          <cell r="BI91" t="str">
            <v>02:00,0</v>
          </cell>
          <cell r="BJ91" t="str">
            <v>24:35,6</v>
          </cell>
          <cell r="BK91" t="str">
            <v>07:43,2</v>
          </cell>
          <cell r="BL91" t="str">
            <v>01:03,8</v>
          </cell>
          <cell r="BM91" t="str">
            <v>05:29,0</v>
          </cell>
          <cell r="BN91" t="str">
            <v>01:00,0</v>
          </cell>
          <cell r="BO91" t="str">
            <v>32:54,9</v>
          </cell>
          <cell r="BP91" t="str">
            <v>08:19,3</v>
          </cell>
          <cell r="BQ91" t="str">
            <v>00:54,2</v>
          </cell>
          <cell r="BR91" t="str">
            <v>05:45,9</v>
          </cell>
          <cell r="BS91" t="str">
            <v>01:30,0</v>
          </cell>
          <cell r="BT91" t="str">
            <v>38:44,1</v>
          </cell>
          <cell r="BU91" t="str">
            <v>05:49,2</v>
          </cell>
          <cell r="BV91" t="str">
            <v>05:49,2</v>
          </cell>
          <cell r="BW91">
            <v>240600</v>
          </cell>
          <cell r="BX91" t="str">
            <v>04:00,6</v>
          </cell>
          <cell r="BY91" t="str">
            <v>06:00,0</v>
          </cell>
          <cell r="BZ91" t="str">
            <v>32:44,1</v>
          </cell>
          <cell r="CA91" t="str">
            <v>00:38:44,1</v>
          </cell>
          <cell r="CB91"/>
          <cell r="CD91"/>
        </row>
        <row r="92">
          <cell r="B92" t="str">
            <v>622600223</v>
          </cell>
          <cell r="C92">
            <v>6</v>
          </cell>
          <cell r="D92">
            <v>0</v>
          </cell>
          <cell r="E92">
            <v>0</v>
          </cell>
          <cell r="F92">
            <v>99</v>
          </cell>
          <cell r="G92">
            <v>90</v>
          </cell>
          <cell r="H92">
            <v>0.4375</v>
          </cell>
          <cell r="I92" t="str">
            <v/>
          </cell>
          <cell r="J92" t="str">
            <v>10:29:59.806</v>
          </cell>
          <cell r="K92" t="str">
            <v>2323</v>
          </cell>
          <cell r="L92" t="str">
            <v>0000</v>
          </cell>
          <cell r="M92" t="str">
            <v>10</v>
          </cell>
          <cell r="N92">
            <v>0</v>
          </cell>
          <cell r="O92" t="str">
            <v>11:01:01.267</v>
          </cell>
          <cell r="P92" t="str">
            <v>11:01:01.267</v>
          </cell>
          <cell r="Q92" t="str">
            <v>1861400</v>
          </cell>
          <cell r="R92" t="str">
            <v>2161400</v>
          </cell>
          <cell r="S92" t="str">
            <v>4</v>
          </cell>
          <cell r="T92" t="str">
            <v>4</v>
          </cell>
          <cell r="U92" t="str">
            <v>4</v>
          </cell>
          <cell r="V92" t="str">
            <v>4</v>
          </cell>
          <cell r="W92" t="str">
            <v>M J17M</v>
          </cell>
          <cell r="X92">
            <v>0</v>
          </cell>
          <cell r="Y92" t="str">
            <v>+1:33.7</v>
          </cell>
          <cell r="Z92" t="str">
            <v>+1:33.7</v>
          </cell>
          <cell r="AA92" t="b">
            <v>1</v>
          </cell>
          <cell r="AB92">
            <v>0</v>
          </cell>
          <cell r="AC92">
            <v>0</v>
          </cell>
          <cell r="AD92"/>
          <cell r="AE92">
            <v>332900</v>
          </cell>
          <cell r="AF92">
            <v>449100</v>
          </cell>
          <cell r="AG92">
            <v>458300</v>
          </cell>
          <cell r="AH92" t="str">
            <v>768300</v>
          </cell>
          <cell r="AI92" t="str">
            <v>913200</v>
          </cell>
          <cell r="AJ92" t="str">
            <v>921900</v>
          </cell>
          <cell r="AK92" t="str">
            <v>1233600</v>
          </cell>
          <cell r="AL92" t="str">
            <v>1350300</v>
          </cell>
          <cell r="AM92" t="str">
            <v>1359700</v>
          </cell>
          <cell r="AN92" t="str">
            <v>1677600</v>
          </cell>
          <cell r="AO92" t="str">
            <v>1823100</v>
          </cell>
          <cell r="AP92" t="str">
            <v>1831200</v>
          </cell>
          <cell r="AT92" t="str">
            <v>M J17M</v>
          </cell>
          <cell r="AU92" t="str">
            <v>2</v>
          </cell>
          <cell r="AV92" t="str">
            <v>3</v>
          </cell>
          <cell r="AW92" t="str">
            <v>2</v>
          </cell>
          <cell r="AX92" t="str">
            <v>3</v>
          </cell>
          <cell r="AY92" t="str">
            <v>10</v>
          </cell>
          <cell r="AZ92" t="str">
            <v>07:38,3</v>
          </cell>
          <cell r="BA92" t="str">
            <v>07:38,3</v>
          </cell>
          <cell r="BB92" t="str">
            <v>00:56,2</v>
          </cell>
          <cell r="BC92" t="str">
            <v>05:32,9</v>
          </cell>
          <cell r="BD92" t="str">
            <v>01:00,0</v>
          </cell>
          <cell r="BE92" t="str">
            <v>15:21,9</v>
          </cell>
          <cell r="BF92" t="str">
            <v>07:43,6</v>
          </cell>
          <cell r="BG92" t="str">
            <v>00:54,9</v>
          </cell>
          <cell r="BH92" t="str">
            <v>05:10,0</v>
          </cell>
          <cell r="BI92" t="str">
            <v>01:30,0</v>
          </cell>
          <cell r="BJ92" t="str">
            <v>22:39,7</v>
          </cell>
          <cell r="BK92" t="str">
            <v>07:17,8</v>
          </cell>
          <cell r="BL92" t="str">
            <v>00:56,7</v>
          </cell>
          <cell r="BM92" t="str">
            <v>05:11,7</v>
          </cell>
          <cell r="BN92" t="str">
            <v>01:00,0</v>
          </cell>
          <cell r="BO92" t="str">
            <v>30:31,2</v>
          </cell>
          <cell r="BP92" t="str">
            <v>07:51,5</v>
          </cell>
          <cell r="BQ92" t="str">
            <v>00:55,5</v>
          </cell>
          <cell r="BR92" t="str">
            <v>05:17,9</v>
          </cell>
          <cell r="BS92" t="str">
            <v>01:30,0</v>
          </cell>
          <cell r="BT92" t="str">
            <v>36:01,4</v>
          </cell>
          <cell r="BU92" t="str">
            <v>05:30,2</v>
          </cell>
          <cell r="BV92" t="str">
            <v>05:30,2</v>
          </cell>
          <cell r="BW92">
            <v>223300</v>
          </cell>
          <cell r="BX92" t="str">
            <v>03:43,3</v>
          </cell>
          <cell r="BY92" t="str">
            <v>05:00,0</v>
          </cell>
          <cell r="BZ92" t="str">
            <v>31:01,4</v>
          </cell>
          <cell r="CA92" t="str">
            <v>00:36:01,4</v>
          </cell>
          <cell r="CB92"/>
          <cell r="CD92"/>
        </row>
        <row r="93">
          <cell r="B93" t="str">
            <v>622600233</v>
          </cell>
          <cell r="C93">
            <v>10</v>
          </cell>
          <cell r="D93">
            <v>0</v>
          </cell>
          <cell r="E93">
            <v>0</v>
          </cell>
          <cell r="F93">
            <v>99</v>
          </cell>
          <cell r="G93">
            <v>94</v>
          </cell>
          <cell r="H93">
            <v>0.43842592592592594</v>
          </cell>
          <cell r="I93" t="str">
            <v/>
          </cell>
          <cell r="J93" t="str">
            <v>10:31:20.064</v>
          </cell>
          <cell r="K93" t="str">
            <v>4242</v>
          </cell>
          <cell r="L93" t="str">
            <v>0000</v>
          </cell>
          <cell r="M93" t="str">
            <v>12</v>
          </cell>
          <cell r="N93">
            <v>0</v>
          </cell>
          <cell r="O93" t="str">
            <v>11:08:44.355</v>
          </cell>
          <cell r="P93" t="str">
            <v>11:08:44.355</v>
          </cell>
          <cell r="Q93" t="str">
            <v>2244200</v>
          </cell>
          <cell r="R93" t="str">
            <v>2604200</v>
          </cell>
          <cell r="S93" t="str">
            <v>13</v>
          </cell>
          <cell r="T93" t="str">
            <v>13</v>
          </cell>
          <cell r="U93" t="str">
            <v>13</v>
          </cell>
          <cell r="V93" t="str">
            <v>13</v>
          </cell>
          <cell r="W93" t="str">
            <v>M J17M</v>
          </cell>
          <cell r="X93">
            <v>0</v>
          </cell>
          <cell r="Y93" t="str">
            <v>+8:56.5</v>
          </cell>
          <cell r="Z93" t="str">
            <v>+8:56.5</v>
          </cell>
          <cell r="AA93" t="b">
            <v>1</v>
          </cell>
          <cell r="AB93">
            <v>0</v>
          </cell>
          <cell r="AC93">
            <v>0</v>
          </cell>
          <cell r="AD93"/>
          <cell r="AE93">
            <v>373200</v>
          </cell>
          <cell r="AF93">
            <v>560400</v>
          </cell>
          <cell r="AG93">
            <v>571400</v>
          </cell>
          <cell r="AH93" t="str">
            <v>940900</v>
          </cell>
          <cell r="AI93" t="str">
            <v>1058000</v>
          </cell>
          <cell r="AJ93" t="str">
            <v>1068500</v>
          </cell>
          <cell r="AK93" t="str">
            <v>1465300</v>
          </cell>
          <cell r="AL93" t="str">
            <v>1660500</v>
          </cell>
          <cell r="AM93" t="str">
            <v>1672900</v>
          </cell>
          <cell r="AN93" t="str">
            <v>2071700</v>
          </cell>
          <cell r="AO93" t="str">
            <v>2191800</v>
          </cell>
          <cell r="AP93" t="str">
            <v>2202600</v>
          </cell>
          <cell r="AT93" t="str">
            <v>M J17M</v>
          </cell>
          <cell r="AU93" t="str">
            <v>4</v>
          </cell>
          <cell r="AV93" t="str">
            <v>2</v>
          </cell>
          <cell r="AW93" t="str">
            <v>4</v>
          </cell>
          <cell r="AX93" t="str">
            <v>2</v>
          </cell>
          <cell r="AY93" t="str">
            <v>12</v>
          </cell>
          <cell r="AZ93" t="str">
            <v>09:31,4</v>
          </cell>
          <cell r="BA93" t="str">
            <v>09:31,4</v>
          </cell>
          <cell r="BB93" t="str">
            <v>01:07,2</v>
          </cell>
          <cell r="BC93" t="str">
            <v>06:13,2</v>
          </cell>
          <cell r="BD93" t="str">
            <v>02:00,0</v>
          </cell>
          <cell r="BE93" t="str">
            <v>17:48,5</v>
          </cell>
          <cell r="BF93" t="str">
            <v>08:17,1</v>
          </cell>
          <cell r="BG93" t="str">
            <v>00:57,1</v>
          </cell>
          <cell r="BH93" t="str">
            <v>06:09,5</v>
          </cell>
          <cell r="BI93" t="str">
            <v>01:00,0</v>
          </cell>
          <cell r="BJ93" t="str">
            <v>27:52,9</v>
          </cell>
          <cell r="BK93" t="str">
            <v>10:04,4</v>
          </cell>
          <cell r="BL93" t="str">
            <v>01:15,2</v>
          </cell>
          <cell r="BM93" t="str">
            <v>06:36,8</v>
          </cell>
          <cell r="BN93" t="str">
            <v>02:00,0</v>
          </cell>
          <cell r="BO93" t="str">
            <v>36:42,6</v>
          </cell>
          <cell r="BP93" t="str">
            <v>08:49,7</v>
          </cell>
          <cell r="BQ93" t="str">
            <v>01:00,1</v>
          </cell>
          <cell r="BR93" t="str">
            <v>06:38,8</v>
          </cell>
          <cell r="BS93" t="str">
            <v>01:00,0</v>
          </cell>
          <cell r="BT93" t="str">
            <v>43:24,2</v>
          </cell>
          <cell r="BU93" t="str">
            <v>06:41,6</v>
          </cell>
          <cell r="BV93" t="str">
            <v>06:41,6</v>
          </cell>
          <cell r="BW93">
            <v>259600</v>
          </cell>
          <cell r="BX93" t="str">
            <v>04:19,6</v>
          </cell>
          <cell r="BY93" t="str">
            <v>06:00,0</v>
          </cell>
          <cell r="BZ93" t="str">
            <v>37:24,2</v>
          </cell>
          <cell r="CA93" t="str">
            <v>00:43:24,2</v>
          </cell>
          <cell r="CB93"/>
          <cell r="CD93"/>
        </row>
        <row r="94">
          <cell r="B94" t="str">
            <v>302200396</v>
          </cell>
          <cell r="C94">
            <v>13</v>
          </cell>
          <cell r="D94">
            <v>0</v>
          </cell>
          <cell r="E94">
            <v>0</v>
          </cell>
          <cell r="F94">
            <v>99</v>
          </cell>
          <cell r="G94">
            <v>97</v>
          </cell>
          <cell r="H94">
            <v>0.43912037037037038</v>
          </cell>
          <cell r="I94" t="str">
            <v/>
          </cell>
          <cell r="J94" t="str">
            <v>10:32:20.073</v>
          </cell>
          <cell r="K94" t="str">
            <v>2313</v>
          </cell>
          <cell r="L94" t="str">
            <v>0000</v>
          </cell>
          <cell r="M94" t="str">
            <v>9</v>
          </cell>
          <cell r="N94">
            <v>0</v>
          </cell>
          <cell r="O94" t="str">
            <v>11:04:51.669</v>
          </cell>
          <cell r="P94" t="str">
            <v>11:04:51.669</v>
          </cell>
          <cell r="Q94" t="str">
            <v>1951500</v>
          </cell>
          <cell r="R94" t="str">
            <v>2221500</v>
          </cell>
          <cell r="S94" t="str">
            <v>7</v>
          </cell>
          <cell r="T94" t="str">
            <v>7</v>
          </cell>
          <cell r="U94" t="str">
            <v>7</v>
          </cell>
          <cell r="V94" t="str">
            <v>7</v>
          </cell>
          <cell r="W94" t="str">
            <v>M J17M</v>
          </cell>
          <cell r="X94">
            <v>0</v>
          </cell>
          <cell r="Y94" t="str">
            <v>+2:33.8</v>
          </cell>
          <cell r="Z94" t="str">
            <v>+2:33.8</v>
          </cell>
          <cell r="AA94" t="b">
            <v>1</v>
          </cell>
          <cell r="AB94">
            <v>0</v>
          </cell>
          <cell r="AC94">
            <v>0</v>
          </cell>
          <cell r="AD94"/>
          <cell r="AE94">
            <v>327500</v>
          </cell>
          <cell r="AF94">
            <v>464900</v>
          </cell>
          <cell r="AG94">
            <v>474600</v>
          </cell>
          <cell r="AH94" t="str">
            <v>790400</v>
          </cell>
          <cell r="AI94" t="str">
            <v>948900</v>
          </cell>
          <cell r="AJ94" t="str">
            <v>957700</v>
          </cell>
          <cell r="AK94" t="str">
            <v>1283900</v>
          </cell>
          <cell r="AL94" t="str">
            <v>1388200</v>
          </cell>
          <cell r="AM94" t="str">
            <v>1398100</v>
          </cell>
          <cell r="AN94" t="str">
            <v>1721700</v>
          </cell>
          <cell r="AO94" t="str">
            <v>1882800</v>
          </cell>
          <cell r="AP94" t="str">
            <v>1892200</v>
          </cell>
          <cell r="AT94" t="str">
            <v>M J17M</v>
          </cell>
          <cell r="AU94" t="str">
            <v>2</v>
          </cell>
          <cell r="AV94" t="str">
            <v>3</v>
          </cell>
          <cell r="AW94" t="str">
            <v>1</v>
          </cell>
          <cell r="AX94" t="str">
            <v>3</v>
          </cell>
          <cell r="AY94" t="str">
            <v>9</v>
          </cell>
          <cell r="AZ94" t="str">
            <v>07:54,6</v>
          </cell>
          <cell r="BA94" t="str">
            <v>07:54,6</v>
          </cell>
          <cell r="BB94" t="str">
            <v>01:17,4</v>
          </cell>
          <cell r="BC94" t="str">
            <v>05:27,5</v>
          </cell>
          <cell r="BD94" t="str">
            <v>01:00,0</v>
          </cell>
          <cell r="BE94" t="str">
            <v>15:57,7</v>
          </cell>
          <cell r="BF94" t="str">
            <v>08:03,1</v>
          </cell>
          <cell r="BG94" t="str">
            <v>01:08,5</v>
          </cell>
          <cell r="BH94" t="str">
            <v>05:15,8</v>
          </cell>
          <cell r="BI94" t="str">
            <v>01:30,0</v>
          </cell>
          <cell r="BJ94" t="str">
            <v>23:18,1</v>
          </cell>
          <cell r="BK94" t="str">
            <v>07:20,4</v>
          </cell>
          <cell r="BL94" t="str">
            <v>01:14,3</v>
          </cell>
          <cell r="BM94" t="str">
            <v>05:26,2</v>
          </cell>
          <cell r="BN94" t="str">
            <v>00:30,0</v>
          </cell>
          <cell r="BO94" t="str">
            <v>31:32,2</v>
          </cell>
          <cell r="BP94" t="str">
            <v>08:14,1</v>
          </cell>
          <cell r="BQ94" t="str">
            <v>01:11,1</v>
          </cell>
          <cell r="BR94" t="str">
            <v>05:23,6</v>
          </cell>
          <cell r="BS94" t="str">
            <v>01:30,0</v>
          </cell>
          <cell r="BT94" t="str">
            <v>37:01,5</v>
          </cell>
          <cell r="BU94" t="str">
            <v>05:29,3</v>
          </cell>
          <cell r="BV94" t="str">
            <v>05:29,3</v>
          </cell>
          <cell r="BW94">
            <v>291300</v>
          </cell>
          <cell r="BX94" t="str">
            <v>04:51,3</v>
          </cell>
          <cell r="BY94" t="str">
            <v>04:30,0</v>
          </cell>
          <cell r="BZ94" t="str">
            <v>32:31,5</v>
          </cell>
          <cell r="CA94" t="str">
            <v>00:37:01,5</v>
          </cell>
          <cell r="CB94"/>
          <cell r="CD94"/>
        </row>
        <row r="95">
          <cell r="B95" t="str">
            <v>703900970</v>
          </cell>
          <cell r="C95">
            <v>1</v>
          </cell>
          <cell r="D95">
            <v>0</v>
          </cell>
          <cell r="E95">
            <v>0</v>
          </cell>
          <cell r="F95">
            <v>99</v>
          </cell>
          <cell r="G95">
            <v>85</v>
          </cell>
          <cell r="H95">
            <v>0.43634259259259262</v>
          </cell>
          <cell r="I95" t="str">
            <v/>
          </cell>
          <cell r="J95" t="str">
            <v>10:28:20.097</v>
          </cell>
          <cell r="K95" t="str">
            <v>3221</v>
          </cell>
          <cell r="L95" t="str">
            <v>0000</v>
          </cell>
          <cell r="M95" t="str">
            <v>8</v>
          </cell>
          <cell r="N95">
            <v>0</v>
          </cell>
          <cell r="O95" t="str">
            <v>11:03:49.704</v>
          </cell>
          <cell r="P95" t="str">
            <v>11:03:49.704</v>
          </cell>
          <cell r="Q95" t="str">
            <v>2129600</v>
          </cell>
          <cell r="R95" t="str">
            <v>2369600</v>
          </cell>
          <cell r="S95" t="str">
            <v>11</v>
          </cell>
          <cell r="T95" t="str">
            <v>11</v>
          </cell>
          <cell r="U95" t="str">
            <v>11</v>
          </cell>
          <cell r="V95" t="str">
            <v>11</v>
          </cell>
          <cell r="W95" t="str">
            <v>M J17M</v>
          </cell>
          <cell r="X95">
            <v>0</v>
          </cell>
          <cell r="Y95" t="str">
            <v>+5:01.9</v>
          </cell>
          <cell r="Z95" t="str">
            <v>+5:01.9</v>
          </cell>
          <cell r="AA95" t="b">
            <v>1</v>
          </cell>
          <cell r="AB95">
            <v>0</v>
          </cell>
          <cell r="AC95">
            <v>0</v>
          </cell>
          <cell r="AD95"/>
          <cell r="AE95">
            <v>352800</v>
          </cell>
          <cell r="AF95">
            <v>514400</v>
          </cell>
          <cell r="AG95">
            <v>524800</v>
          </cell>
          <cell r="AH95" t="str">
            <v>886400</v>
          </cell>
          <cell r="AI95" t="str">
            <v>1007200</v>
          </cell>
          <cell r="AJ95" t="str">
            <v>1016400</v>
          </cell>
          <cell r="AK95" t="str">
            <v>1391500</v>
          </cell>
          <cell r="AL95" t="str">
            <v>1515400</v>
          </cell>
          <cell r="AM95" t="str">
            <v>1526400</v>
          </cell>
          <cell r="AN95" t="str">
            <v>1899800</v>
          </cell>
          <cell r="AO95" t="str">
            <v>1988400</v>
          </cell>
          <cell r="AP95" t="str">
            <v>1998800</v>
          </cell>
          <cell r="AT95" t="str">
            <v>M J17M</v>
          </cell>
          <cell r="AU95" t="str">
            <v>3</v>
          </cell>
          <cell r="AV95" t="str">
            <v>2</v>
          </cell>
          <cell r="AW95" t="str">
            <v>2</v>
          </cell>
          <cell r="AX95" t="str">
            <v>1</v>
          </cell>
          <cell r="AY95" t="str">
            <v>8</v>
          </cell>
          <cell r="AZ95" t="str">
            <v>08:44,8</v>
          </cell>
          <cell r="BA95" t="str">
            <v>08:44,8</v>
          </cell>
          <cell r="BB95" t="str">
            <v>01:11,6</v>
          </cell>
          <cell r="BC95" t="str">
            <v>05:52,8</v>
          </cell>
          <cell r="BD95" t="str">
            <v>01:30,0</v>
          </cell>
          <cell r="BE95" t="str">
            <v>16:56,4</v>
          </cell>
          <cell r="BF95" t="str">
            <v>08:11,6</v>
          </cell>
          <cell r="BG95" t="str">
            <v>01:00,8</v>
          </cell>
          <cell r="BH95" t="str">
            <v>06:01,6</v>
          </cell>
          <cell r="BI95" t="str">
            <v>01:00,0</v>
          </cell>
          <cell r="BJ95" t="str">
            <v>25:26,4</v>
          </cell>
          <cell r="BK95" t="str">
            <v>08:30,0</v>
          </cell>
          <cell r="BL95" t="str">
            <v>01:03,9</v>
          </cell>
          <cell r="BM95" t="str">
            <v>06:15,1</v>
          </cell>
          <cell r="BN95" t="str">
            <v>01:00,0</v>
          </cell>
          <cell r="BO95" t="str">
            <v>33:18,8</v>
          </cell>
          <cell r="BP95" t="str">
            <v>07:52,4</v>
          </cell>
          <cell r="BQ95" t="str">
            <v>00:58,6</v>
          </cell>
          <cell r="BR95" t="str">
            <v>06:13,4</v>
          </cell>
          <cell r="BS95" t="str">
            <v>00:30,0</v>
          </cell>
          <cell r="BT95" t="str">
            <v>39:29,6</v>
          </cell>
          <cell r="BU95" t="str">
            <v>06:10,8</v>
          </cell>
          <cell r="BV95" t="str">
            <v>06:10,8</v>
          </cell>
          <cell r="BW95">
            <v>254900</v>
          </cell>
          <cell r="BX95" t="str">
            <v>04:14,9</v>
          </cell>
          <cell r="BY95" t="str">
            <v>04:00,0</v>
          </cell>
          <cell r="BZ95" t="str">
            <v>35:29,6</v>
          </cell>
          <cell r="CA95" t="str">
            <v>00:39:29,6</v>
          </cell>
          <cell r="CB95"/>
          <cell r="CD95"/>
        </row>
        <row r="96">
          <cell r="B96" t="str">
            <v>708300223</v>
          </cell>
          <cell r="C96">
            <v>7</v>
          </cell>
          <cell r="D96">
            <v>0</v>
          </cell>
          <cell r="E96">
            <v>0</v>
          </cell>
          <cell r="F96">
            <v>99</v>
          </cell>
          <cell r="G96">
            <v>91</v>
          </cell>
          <cell r="H96">
            <v>0.4377314814814815</v>
          </cell>
          <cell r="I96" t="str">
            <v/>
          </cell>
          <cell r="J96" t="str">
            <v>10:30:19.633</v>
          </cell>
          <cell r="K96" t="str">
            <v>4402</v>
          </cell>
          <cell r="L96" t="str">
            <v>0000</v>
          </cell>
          <cell r="M96" t="str">
            <v>10</v>
          </cell>
          <cell r="N96">
            <v>0</v>
          </cell>
          <cell r="O96" t="str">
            <v>11:00:17.421</v>
          </cell>
          <cell r="P96" t="str">
            <v>11:00:17.421</v>
          </cell>
          <cell r="Q96" t="str">
            <v>1797700</v>
          </cell>
          <cell r="R96" t="str">
            <v>2097700</v>
          </cell>
          <cell r="S96" t="str">
            <v>2</v>
          </cell>
          <cell r="T96" t="str">
            <v>2</v>
          </cell>
          <cell r="U96" t="str">
            <v>2</v>
          </cell>
          <cell r="V96" t="str">
            <v>2</v>
          </cell>
          <cell r="W96" t="str">
            <v>M J17M</v>
          </cell>
          <cell r="X96">
            <v>0</v>
          </cell>
          <cell r="Y96" t="str">
            <v>+30.0</v>
          </cell>
          <cell r="Z96" t="str">
            <v>+30.0</v>
          </cell>
          <cell r="AA96" t="b">
            <v>1</v>
          </cell>
          <cell r="AB96">
            <v>0</v>
          </cell>
          <cell r="AC96">
            <v>0</v>
          </cell>
          <cell r="AD96"/>
          <cell r="AE96">
            <v>303900</v>
          </cell>
          <cell r="AF96">
            <v>494900</v>
          </cell>
          <cell r="AG96">
            <v>504900</v>
          </cell>
          <cell r="AH96" t="str">
            <v>804900</v>
          </cell>
          <cell r="AI96" t="str">
            <v>979000</v>
          </cell>
          <cell r="AJ96" t="str">
            <v>987800</v>
          </cell>
          <cell r="AK96" t="str">
            <v>1289300</v>
          </cell>
          <cell r="AL96" t="str">
            <v>1348300</v>
          </cell>
          <cell r="AM96" t="str">
            <v>1357000</v>
          </cell>
          <cell r="AN96" t="str">
            <v>1665300</v>
          </cell>
          <cell r="AO96" t="str">
            <v>1773000</v>
          </cell>
          <cell r="AP96" t="str">
            <v>1782100</v>
          </cell>
          <cell r="AT96" t="str">
            <v>M J17M</v>
          </cell>
          <cell r="AU96" t="str">
            <v>4</v>
          </cell>
          <cell r="AV96" t="str">
            <v>4</v>
          </cell>
          <cell r="AW96" t="str">
            <v>0</v>
          </cell>
          <cell r="AX96" t="str">
            <v>2</v>
          </cell>
          <cell r="AY96" t="str">
            <v>10</v>
          </cell>
          <cell r="AZ96" t="str">
            <v>08:24,9</v>
          </cell>
          <cell r="BA96" t="str">
            <v>08:24,9</v>
          </cell>
          <cell r="BB96" t="str">
            <v>01:11,0</v>
          </cell>
          <cell r="BC96" t="str">
            <v>05:03,9</v>
          </cell>
          <cell r="BD96" t="str">
            <v>02:00,0</v>
          </cell>
          <cell r="BE96" t="str">
            <v>16:27,8</v>
          </cell>
          <cell r="BF96" t="str">
            <v>08:02,9</v>
          </cell>
          <cell r="BG96" t="str">
            <v>00:54,1</v>
          </cell>
          <cell r="BH96" t="str">
            <v>05:00,0</v>
          </cell>
          <cell r="BI96" t="str">
            <v>02:00,0</v>
          </cell>
          <cell r="BJ96" t="str">
            <v>22:37,0</v>
          </cell>
          <cell r="BK96" t="str">
            <v>06:09,2</v>
          </cell>
          <cell r="BL96" t="str">
            <v>00:59,0</v>
          </cell>
          <cell r="BM96" t="str">
            <v>05:01,5</v>
          </cell>
          <cell r="BN96" t="str">
            <v>00:00,0</v>
          </cell>
          <cell r="BO96" t="str">
            <v>29:42,1</v>
          </cell>
          <cell r="BP96" t="str">
            <v>07:05,1</v>
          </cell>
          <cell r="BQ96" t="str">
            <v>00:47,7</v>
          </cell>
          <cell r="BR96" t="str">
            <v>05:08,3</v>
          </cell>
          <cell r="BS96" t="str">
            <v>01:00,0</v>
          </cell>
          <cell r="BT96" t="str">
            <v>34:57,7</v>
          </cell>
          <cell r="BU96" t="str">
            <v>05:15,6</v>
          </cell>
          <cell r="BV96" t="str">
            <v>05:15,6</v>
          </cell>
          <cell r="BW96">
            <v>231800</v>
          </cell>
          <cell r="BX96" t="str">
            <v>03:51,8</v>
          </cell>
          <cell r="BY96" t="str">
            <v>05:00,0</v>
          </cell>
          <cell r="BZ96" t="str">
            <v>29:57,7</v>
          </cell>
          <cell r="CA96" t="str">
            <v>00:34:57,7</v>
          </cell>
          <cell r="CB96"/>
          <cell r="CD96"/>
        </row>
        <row r="97">
          <cell r="B97" t="str">
            <v>327600043</v>
          </cell>
          <cell r="C97">
            <v>11</v>
          </cell>
          <cell r="D97">
            <v>0</v>
          </cell>
          <cell r="E97">
            <v>0</v>
          </cell>
          <cell r="F97">
            <v>99</v>
          </cell>
          <cell r="G97">
            <v>95</v>
          </cell>
          <cell r="H97">
            <v>0.43865740740740738</v>
          </cell>
          <cell r="I97" t="str">
            <v/>
          </cell>
          <cell r="J97" t="str">
            <v>10:31:39.822</v>
          </cell>
          <cell r="K97" t="str">
            <v>2111</v>
          </cell>
          <cell r="L97" t="str">
            <v>0000</v>
          </cell>
          <cell r="M97" t="str">
            <v>5</v>
          </cell>
          <cell r="N97">
            <v>0</v>
          </cell>
          <cell r="O97" t="str">
            <v>11:03:37.608</v>
          </cell>
          <cell r="P97" t="str">
            <v>11:03:37.608</v>
          </cell>
          <cell r="Q97" t="str">
            <v>1917700</v>
          </cell>
          <cell r="R97" t="str">
            <v>2067700</v>
          </cell>
          <cell r="S97" t="str">
            <v>1</v>
          </cell>
          <cell r="T97" t="str">
            <v>1</v>
          </cell>
          <cell r="U97" t="str">
            <v>1</v>
          </cell>
          <cell r="V97" t="str">
            <v>1</v>
          </cell>
          <cell r="W97" t="str">
            <v>M J17M</v>
          </cell>
          <cell r="X97">
            <v>0</v>
          </cell>
          <cell r="Y97" t="str">
            <v/>
          </cell>
          <cell r="Z97" t="str">
            <v/>
          </cell>
          <cell r="AA97" t="b">
            <v>1</v>
          </cell>
          <cell r="AB97">
            <v>0</v>
          </cell>
          <cell r="AC97">
            <v>0</v>
          </cell>
          <cell r="AD97"/>
          <cell r="AE97">
            <v>335000</v>
          </cell>
          <cell r="AF97">
            <v>461300</v>
          </cell>
          <cell r="AG97">
            <v>472900</v>
          </cell>
          <cell r="AH97" t="str">
            <v>792400</v>
          </cell>
          <cell r="AI97" t="str">
            <v>881300</v>
          </cell>
          <cell r="AJ97" t="str">
            <v>889800</v>
          </cell>
          <cell r="AK97" t="str">
            <v>1215100</v>
          </cell>
          <cell r="AL97" t="str">
            <v>1309100</v>
          </cell>
          <cell r="AM97" t="str">
            <v>1318600</v>
          </cell>
          <cell r="AN97" t="str">
            <v>1643500</v>
          </cell>
          <cell r="AO97" t="str">
            <v>1731300</v>
          </cell>
          <cell r="AP97" t="str">
            <v>1740500</v>
          </cell>
          <cell r="AT97" t="str">
            <v>M J17M</v>
          </cell>
          <cell r="AU97" t="str">
            <v>2</v>
          </cell>
          <cell r="AV97" t="str">
            <v>1</v>
          </cell>
          <cell r="AW97" t="str">
            <v>1</v>
          </cell>
          <cell r="AX97" t="str">
            <v>1</v>
          </cell>
          <cell r="AY97" t="str">
            <v>5</v>
          </cell>
          <cell r="AZ97" t="str">
            <v>07:52,9</v>
          </cell>
          <cell r="BA97" t="str">
            <v>07:52,9</v>
          </cell>
          <cell r="BB97" t="str">
            <v>01:06,3</v>
          </cell>
          <cell r="BC97" t="str">
            <v>05:35,0</v>
          </cell>
          <cell r="BD97" t="str">
            <v>01:00,0</v>
          </cell>
          <cell r="BE97" t="str">
            <v>14:49,8</v>
          </cell>
          <cell r="BF97" t="str">
            <v>06:56,9</v>
          </cell>
          <cell r="BG97" t="str">
            <v>00:58,9</v>
          </cell>
          <cell r="BH97" t="str">
            <v>05:19,5</v>
          </cell>
          <cell r="BI97" t="str">
            <v>00:30,0</v>
          </cell>
          <cell r="BJ97" t="str">
            <v>21:58,6</v>
          </cell>
          <cell r="BK97" t="str">
            <v>07:08,8</v>
          </cell>
          <cell r="BL97" t="str">
            <v>01:04,0</v>
          </cell>
          <cell r="BM97" t="str">
            <v>05:25,3</v>
          </cell>
          <cell r="BN97" t="str">
            <v>00:30,0</v>
          </cell>
          <cell r="BO97" t="str">
            <v>29:00,5</v>
          </cell>
          <cell r="BP97" t="str">
            <v>07:01,9</v>
          </cell>
          <cell r="BQ97" t="str">
            <v>00:57,8</v>
          </cell>
          <cell r="BR97" t="str">
            <v>05:24,9</v>
          </cell>
          <cell r="BS97" t="str">
            <v>00:30,0</v>
          </cell>
          <cell r="BT97" t="str">
            <v>34:27,7</v>
          </cell>
          <cell r="BU97" t="str">
            <v>05:27,2</v>
          </cell>
          <cell r="BV97" t="str">
            <v>05:27,2</v>
          </cell>
          <cell r="BW97">
            <v>247000</v>
          </cell>
          <cell r="BX97" t="str">
            <v>04:07,0</v>
          </cell>
          <cell r="BY97" t="str">
            <v>02:30,0</v>
          </cell>
          <cell r="BZ97" t="str">
            <v>31:57,7</v>
          </cell>
          <cell r="CA97" t="str">
            <v>00:34:27,7</v>
          </cell>
          <cell r="CB97"/>
          <cell r="CD97"/>
        </row>
        <row r="98">
          <cell r="B98" t="str">
            <v>704900178</v>
          </cell>
          <cell r="C98">
            <v>5</v>
          </cell>
          <cell r="D98">
            <v>0</v>
          </cell>
          <cell r="E98">
            <v>0</v>
          </cell>
          <cell r="F98">
            <v>99</v>
          </cell>
          <cell r="G98">
            <v>89</v>
          </cell>
          <cell r="H98">
            <v>0.4372685185185185</v>
          </cell>
          <cell r="I98" t="str">
            <v/>
          </cell>
          <cell r="J98" t="str">
            <v>10:29:40.228</v>
          </cell>
          <cell r="K98" t="str">
            <v>3115</v>
          </cell>
          <cell r="L98" t="str">
            <v>0000</v>
          </cell>
          <cell r="M98" t="str">
            <v>10</v>
          </cell>
          <cell r="N98">
            <v>0</v>
          </cell>
          <cell r="O98" t="str">
            <v>11:07:05.576</v>
          </cell>
          <cell r="P98" t="str">
            <v>11:07:05.576</v>
          </cell>
          <cell r="Q98" t="str">
            <v>2245300</v>
          </cell>
          <cell r="R98" t="str">
            <v>2545300</v>
          </cell>
          <cell r="S98" t="str">
            <v>12</v>
          </cell>
          <cell r="T98" t="str">
            <v>12</v>
          </cell>
          <cell r="U98" t="str">
            <v>12</v>
          </cell>
          <cell r="V98" t="str">
            <v>12</v>
          </cell>
          <cell r="W98" t="str">
            <v>M J17M</v>
          </cell>
          <cell r="X98">
            <v>0</v>
          </cell>
          <cell r="Y98" t="str">
            <v>+7:57.6</v>
          </cell>
          <cell r="Z98" t="str">
            <v>+7:57.6</v>
          </cell>
          <cell r="AA98" t="b">
            <v>1</v>
          </cell>
          <cell r="AB98">
            <v>0</v>
          </cell>
          <cell r="AC98">
            <v>0</v>
          </cell>
          <cell r="AD98"/>
          <cell r="AE98">
            <v>362100</v>
          </cell>
          <cell r="AF98">
            <v>520800</v>
          </cell>
          <cell r="AG98">
            <v>532200</v>
          </cell>
          <cell r="AH98" t="str">
            <v>896200</v>
          </cell>
          <cell r="AI98" t="str">
            <v>1026600</v>
          </cell>
          <cell r="AJ98" t="str">
            <v>1036800</v>
          </cell>
          <cell r="AK98" t="str">
            <v>1412700</v>
          </cell>
          <cell r="AL98" t="str">
            <v>1535100</v>
          </cell>
          <cell r="AM98" t="str">
            <v>1546600</v>
          </cell>
          <cell r="AN98" t="str">
            <v>1924400</v>
          </cell>
          <cell r="AO98" t="str">
            <v>2148500</v>
          </cell>
          <cell r="AP98" t="str">
            <v>2159400</v>
          </cell>
          <cell r="AT98" t="str">
            <v>M J17M</v>
          </cell>
          <cell r="AU98" t="str">
            <v>3</v>
          </cell>
          <cell r="AV98" t="str">
            <v>1</v>
          </cell>
          <cell r="AW98" t="str">
            <v>1</v>
          </cell>
          <cell r="AX98" t="str">
            <v>5</v>
          </cell>
          <cell r="AY98" t="str">
            <v>10</v>
          </cell>
          <cell r="AZ98" t="str">
            <v>08:52,2</v>
          </cell>
          <cell r="BA98" t="str">
            <v>08:52,2</v>
          </cell>
          <cell r="BB98" t="str">
            <v>01:08,7</v>
          </cell>
          <cell r="BC98" t="str">
            <v>06:02,1</v>
          </cell>
          <cell r="BD98" t="str">
            <v>01:30,0</v>
          </cell>
          <cell r="BE98" t="str">
            <v>17:16,8</v>
          </cell>
          <cell r="BF98" t="str">
            <v>08:24,6</v>
          </cell>
          <cell r="BG98" t="str">
            <v>01:40,4</v>
          </cell>
          <cell r="BH98" t="str">
            <v>06:04,0</v>
          </cell>
          <cell r="BI98" t="str">
            <v>00:30,0</v>
          </cell>
          <cell r="BJ98" t="str">
            <v>25:46,6</v>
          </cell>
          <cell r="BK98" t="str">
            <v>08:29,8</v>
          </cell>
          <cell r="BL98" t="str">
            <v>01:32,4</v>
          </cell>
          <cell r="BM98" t="str">
            <v>06:15,9</v>
          </cell>
          <cell r="BN98" t="str">
            <v>00:30,0</v>
          </cell>
          <cell r="BO98" t="str">
            <v>35:59,4</v>
          </cell>
          <cell r="BP98" t="str">
            <v>10:12,8</v>
          </cell>
          <cell r="BQ98" t="str">
            <v>01:14,1</v>
          </cell>
          <cell r="BR98" t="str">
            <v>06:17,8</v>
          </cell>
          <cell r="BS98" t="str">
            <v>02:30,0</v>
          </cell>
          <cell r="BT98" t="str">
            <v>42:25,3</v>
          </cell>
          <cell r="BU98" t="str">
            <v>06:25,9</v>
          </cell>
          <cell r="BV98" t="str">
            <v>06:25,9</v>
          </cell>
          <cell r="BW98">
            <v>335600</v>
          </cell>
          <cell r="BX98" t="str">
            <v>05:35,6</v>
          </cell>
          <cell r="BY98" t="str">
            <v>05:00,0</v>
          </cell>
          <cell r="BZ98" t="str">
            <v>37:25,3</v>
          </cell>
          <cell r="CA98" t="str">
            <v>00:42:25,3</v>
          </cell>
          <cell r="CB98"/>
          <cell r="CD98"/>
        </row>
        <row r="99">
          <cell r="B99" t="str">
            <v>508200173</v>
          </cell>
          <cell r="C99">
            <v>12</v>
          </cell>
          <cell r="D99">
            <v>0</v>
          </cell>
          <cell r="E99">
            <v>0</v>
          </cell>
          <cell r="F99">
            <v>99</v>
          </cell>
          <cell r="G99">
            <v>96</v>
          </cell>
          <cell r="H99">
            <v>0.43888888888888888</v>
          </cell>
          <cell r="I99" t="str">
            <v/>
          </cell>
          <cell r="J99" t="str">
            <v>10:31:59.700</v>
          </cell>
          <cell r="K99" t="str">
            <v>4222</v>
          </cell>
          <cell r="L99" t="str">
            <v>0000</v>
          </cell>
          <cell r="M99" t="str">
            <v>10</v>
          </cell>
          <cell r="N99">
            <v>0</v>
          </cell>
          <cell r="O99" t="str">
            <v>11:05:15.197</v>
          </cell>
          <cell r="P99" t="str">
            <v>11:05:15.197</v>
          </cell>
          <cell r="Q99" t="str">
            <v>1995400</v>
          </cell>
          <cell r="R99" t="str">
            <v>2295400</v>
          </cell>
          <cell r="S99" t="str">
            <v>8</v>
          </cell>
          <cell r="T99" t="str">
            <v>8</v>
          </cell>
          <cell r="U99" t="str">
            <v>8</v>
          </cell>
          <cell r="V99" t="str">
            <v>8</v>
          </cell>
          <cell r="W99" t="str">
            <v>M J17M</v>
          </cell>
          <cell r="X99">
            <v>0</v>
          </cell>
          <cell r="Y99" t="str">
            <v>+3:47.7</v>
          </cell>
          <cell r="Z99" t="str">
            <v>+3:47.7</v>
          </cell>
          <cell r="AA99" t="b">
            <v>1</v>
          </cell>
          <cell r="AB99">
            <v>0</v>
          </cell>
          <cell r="AC99">
            <v>0</v>
          </cell>
          <cell r="AD99"/>
          <cell r="AE99">
            <v>338000</v>
          </cell>
          <cell r="AF99">
            <v>527100</v>
          </cell>
          <cell r="AG99">
            <v>536800</v>
          </cell>
          <cell r="AH99" t="str">
            <v>867700</v>
          </cell>
          <cell r="AI99" t="str">
            <v>992500</v>
          </cell>
          <cell r="AJ99" t="str">
            <v>1001600</v>
          </cell>
          <cell r="AK99" t="str">
            <v>1333500</v>
          </cell>
          <cell r="AL99" t="str">
            <v>1466800</v>
          </cell>
          <cell r="AM99" t="str">
            <v>1476900</v>
          </cell>
          <cell r="AN99" t="str">
            <v>1816300</v>
          </cell>
          <cell r="AO99" t="str">
            <v>1943700</v>
          </cell>
          <cell r="AP99" t="str">
            <v>1953000</v>
          </cell>
          <cell r="AT99" t="str">
            <v>M J17M</v>
          </cell>
          <cell r="AU99" t="str">
            <v>4</v>
          </cell>
          <cell r="AV99" t="str">
            <v>2</v>
          </cell>
          <cell r="AW99" t="str">
            <v>2</v>
          </cell>
          <cell r="AX99" t="str">
            <v>2</v>
          </cell>
          <cell r="AY99" t="str">
            <v>10</v>
          </cell>
          <cell r="AZ99" t="str">
            <v>08:56,8</v>
          </cell>
          <cell r="BA99" t="str">
            <v>08:56,8</v>
          </cell>
          <cell r="BB99" t="str">
            <v>01:09,1</v>
          </cell>
          <cell r="BC99" t="str">
            <v>05:38,0</v>
          </cell>
          <cell r="BD99" t="str">
            <v>02:00,0</v>
          </cell>
          <cell r="BE99" t="str">
            <v>16:41,6</v>
          </cell>
          <cell r="BF99" t="str">
            <v>07:44,8</v>
          </cell>
          <cell r="BG99" t="str">
            <v>01:04,8</v>
          </cell>
          <cell r="BH99" t="str">
            <v>05:30,9</v>
          </cell>
          <cell r="BI99" t="str">
            <v>01:00,0</v>
          </cell>
          <cell r="BJ99" t="str">
            <v>24:36,9</v>
          </cell>
          <cell r="BK99" t="str">
            <v>07:55,3</v>
          </cell>
          <cell r="BL99" t="str">
            <v>01:13,3</v>
          </cell>
          <cell r="BM99" t="str">
            <v>05:31,9</v>
          </cell>
          <cell r="BN99" t="str">
            <v>01:00,0</v>
          </cell>
          <cell r="BO99" t="str">
            <v>32:33,0</v>
          </cell>
          <cell r="BP99" t="str">
            <v>07:56,1</v>
          </cell>
          <cell r="BQ99" t="str">
            <v>01:07,4</v>
          </cell>
          <cell r="BR99" t="str">
            <v>05:39,4</v>
          </cell>
          <cell r="BS99" t="str">
            <v>01:00,0</v>
          </cell>
          <cell r="BT99" t="str">
            <v>38:15,4</v>
          </cell>
          <cell r="BU99" t="str">
            <v>05:42,4</v>
          </cell>
          <cell r="BV99" t="str">
            <v>05:42,4</v>
          </cell>
          <cell r="BW99">
            <v>274600</v>
          </cell>
          <cell r="BX99" t="str">
            <v>04:34,6</v>
          </cell>
          <cell r="BY99" t="str">
            <v>05:00,0</v>
          </cell>
          <cell r="BZ99" t="str">
            <v>33:15,4</v>
          </cell>
          <cell r="CA99" t="str">
            <v>00:38:15,4</v>
          </cell>
          <cell r="CB99"/>
          <cell r="CD99"/>
        </row>
        <row r="100">
          <cell r="B100" t="str">
            <v>113000297</v>
          </cell>
          <cell r="C100">
            <v>8</v>
          </cell>
          <cell r="D100">
            <v>0</v>
          </cell>
          <cell r="E100">
            <v>0</v>
          </cell>
          <cell r="F100">
            <v>99</v>
          </cell>
          <cell r="G100">
            <v>92</v>
          </cell>
          <cell r="H100">
            <v>0.43796296296296294</v>
          </cell>
          <cell r="I100" t="str">
            <v/>
          </cell>
          <cell r="J100" t="str">
            <v>10:30:38.479</v>
          </cell>
          <cell r="K100" t="str">
            <v>2231</v>
          </cell>
          <cell r="L100" t="str">
            <v>0000</v>
          </cell>
          <cell r="M100" t="str">
            <v>8</v>
          </cell>
          <cell r="N100">
            <v>0</v>
          </cell>
          <cell r="O100" t="str">
            <v>11:05:15.197</v>
          </cell>
          <cell r="P100" t="str">
            <v>11:05:15.197</v>
          </cell>
          <cell r="Q100" t="str">
            <v>2076700</v>
          </cell>
          <cell r="R100" t="str">
            <v>2316700</v>
          </cell>
          <cell r="S100" t="str">
            <v>9</v>
          </cell>
          <cell r="T100" t="str">
            <v>9</v>
          </cell>
          <cell r="U100" t="str">
            <v>9</v>
          </cell>
          <cell r="V100" t="str">
            <v>9</v>
          </cell>
          <cell r="W100" t="str">
            <v>M J17M</v>
          </cell>
          <cell r="X100">
            <v>0</v>
          </cell>
          <cell r="Y100" t="str">
            <v>+4:09.0</v>
          </cell>
          <cell r="Z100" t="str">
            <v>+4:09.0</v>
          </cell>
          <cell r="AA100" t="b">
            <v>1</v>
          </cell>
          <cell r="AB100">
            <v>0</v>
          </cell>
          <cell r="AC100">
            <v>0</v>
          </cell>
          <cell r="AD100"/>
          <cell r="AE100">
            <v>341900</v>
          </cell>
          <cell r="AF100">
            <v>464500</v>
          </cell>
          <cell r="AG100">
            <v>474300</v>
          </cell>
          <cell r="AH100" t="str">
            <v>822600</v>
          </cell>
          <cell r="AI100" t="str">
            <v>938500</v>
          </cell>
          <cell r="AJ100" t="str">
            <v>948500</v>
          </cell>
          <cell r="AK100" t="str">
            <v>1309100</v>
          </cell>
          <cell r="AL100" t="str">
            <v>1466900</v>
          </cell>
          <cell r="AM100" t="str">
            <v>1477600</v>
          </cell>
          <cell r="AN100" t="str">
            <v>1854900</v>
          </cell>
          <cell r="AO100" t="str">
            <v>1948000</v>
          </cell>
          <cell r="AP100" t="str">
            <v>1958300</v>
          </cell>
          <cell r="AT100" t="str">
            <v>M J17M</v>
          </cell>
          <cell r="AU100" t="str">
            <v>2</v>
          </cell>
          <cell r="AV100" t="str">
            <v>2</v>
          </cell>
          <cell r="AW100" t="str">
            <v>3</v>
          </cell>
          <cell r="AX100" t="str">
            <v>1</v>
          </cell>
          <cell r="AY100" t="str">
            <v>8</v>
          </cell>
          <cell r="AZ100" t="str">
            <v>07:54,3</v>
          </cell>
          <cell r="BA100" t="str">
            <v>07:54,3</v>
          </cell>
          <cell r="BB100" t="str">
            <v>01:02,6</v>
          </cell>
          <cell r="BC100" t="str">
            <v>05:41,9</v>
          </cell>
          <cell r="BD100" t="str">
            <v>01:00,0</v>
          </cell>
          <cell r="BE100" t="str">
            <v>15:48,5</v>
          </cell>
          <cell r="BF100" t="str">
            <v>07:54,2</v>
          </cell>
          <cell r="BG100" t="str">
            <v>00:55,9</v>
          </cell>
          <cell r="BH100" t="str">
            <v>05:48,3</v>
          </cell>
          <cell r="BI100" t="str">
            <v>01:00,0</v>
          </cell>
          <cell r="BJ100" t="str">
            <v>24:37,6</v>
          </cell>
          <cell r="BK100" t="str">
            <v>08:49,1</v>
          </cell>
          <cell r="BL100" t="str">
            <v>01:07,8</v>
          </cell>
          <cell r="BM100" t="str">
            <v>06:00,6</v>
          </cell>
          <cell r="BN100" t="str">
            <v>01:30,0</v>
          </cell>
          <cell r="BO100" t="str">
            <v>32:38,3</v>
          </cell>
          <cell r="BP100" t="str">
            <v>08:00,7</v>
          </cell>
          <cell r="BQ100" t="str">
            <v>01:03,1</v>
          </cell>
          <cell r="BR100" t="str">
            <v>06:17,3</v>
          </cell>
          <cell r="BS100" t="str">
            <v>00:30,0</v>
          </cell>
          <cell r="BT100" t="str">
            <v>38:36,7</v>
          </cell>
          <cell r="BU100" t="str">
            <v>05:58,4</v>
          </cell>
          <cell r="BV100" t="str">
            <v>05:58,4</v>
          </cell>
          <cell r="BW100">
            <v>249400</v>
          </cell>
          <cell r="BX100" t="str">
            <v>04:09,4</v>
          </cell>
          <cell r="BY100" t="str">
            <v>04:00,0</v>
          </cell>
          <cell r="BZ100" t="str">
            <v>34:36,7</v>
          </cell>
          <cell r="CA100" t="str">
            <v>00:38:36,7</v>
          </cell>
          <cell r="CB100"/>
          <cell r="CD100"/>
        </row>
        <row r="101">
          <cell r="B101" t="str">
            <v>GER0073</v>
          </cell>
          <cell r="C101">
            <v>19</v>
          </cell>
          <cell r="D101">
            <v>0</v>
          </cell>
          <cell r="E101">
            <v>0</v>
          </cell>
          <cell r="F101">
            <v>99</v>
          </cell>
          <cell r="G101">
            <v>146</v>
          </cell>
          <cell r="H101">
            <v>0.45046296296296295</v>
          </cell>
          <cell r="I101" t="str">
            <v/>
          </cell>
          <cell r="J101" t="str">
            <v>10:48:39.724</v>
          </cell>
          <cell r="K101" t="str">
            <v>1313</v>
          </cell>
          <cell r="L101" t="str">
            <v>0000</v>
          </cell>
          <cell r="M101" t="str">
            <v>8</v>
          </cell>
          <cell r="N101">
            <v>0</v>
          </cell>
          <cell r="O101" t="str">
            <v>11:23:51.447</v>
          </cell>
          <cell r="P101" t="str">
            <v>11:23:51.447</v>
          </cell>
          <cell r="Q101" t="str">
            <v>2111700</v>
          </cell>
          <cell r="R101" t="str">
            <v>2351700</v>
          </cell>
          <cell r="S101" t="str">
            <v>20</v>
          </cell>
          <cell r="T101" t="str">
            <v>20</v>
          </cell>
          <cell r="U101" t="str">
            <v>20</v>
          </cell>
          <cell r="V101" t="str">
            <v>20</v>
          </cell>
          <cell r="W101" t="str">
            <v>M G-J17M</v>
          </cell>
          <cell r="X101">
            <v>0</v>
          </cell>
          <cell r="Y101" t="str">
            <v>+6:35.5</v>
          </cell>
          <cell r="Z101" t="str">
            <v>+6:35.5</v>
          </cell>
          <cell r="AA101" t="b">
            <v>1</v>
          </cell>
          <cell r="AB101">
            <v>0</v>
          </cell>
          <cell r="AC101">
            <v>0</v>
          </cell>
          <cell r="AD101"/>
          <cell r="AE101">
            <v>342500</v>
          </cell>
          <cell r="AF101">
            <v>453400</v>
          </cell>
          <cell r="AG101">
            <v>463600</v>
          </cell>
          <cell r="AH101" t="str">
            <v>802000</v>
          </cell>
          <cell r="AI101" t="str">
            <v>972100</v>
          </cell>
          <cell r="AJ101" t="str">
            <v>982400</v>
          </cell>
          <cell r="AK101" t="str">
            <v>1330200</v>
          </cell>
          <cell r="AL101" t="str">
            <v>1450100</v>
          </cell>
          <cell r="AM101" t="str">
            <v>1902300</v>
          </cell>
          <cell r="AN101" t="str">
            <v>1803400</v>
          </cell>
          <cell r="AO101" t="str">
            <v>1981700</v>
          </cell>
          <cell r="AP101" t="str">
            <v>1992300</v>
          </cell>
          <cell r="AT101" t="str">
            <v>M G-J17M</v>
          </cell>
          <cell r="AU101" t="str">
            <v>1</v>
          </cell>
          <cell r="AV101" t="str">
            <v>3</v>
          </cell>
          <cell r="AW101" t="str">
            <v>1</v>
          </cell>
          <cell r="AX101" t="str">
            <v>3</v>
          </cell>
          <cell r="AY101" t="str">
            <v>8</v>
          </cell>
          <cell r="AZ101" t="str">
            <v>07:43,6</v>
          </cell>
          <cell r="BA101" t="str">
            <v>07:43,6</v>
          </cell>
          <cell r="BB101" t="str">
            <v>01:20,9</v>
          </cell>
          <cell r="BC101" t="str">
            <v>05:42,5</v>
          </cell>
          <cell r="BD101" t="str">
            <v>00:30,0</v>
          </cell>
          <cell r="BE101" t="str">
            <v>16:22,4</v>
          </cell>
          <cell r="BF101" t="str">
            <v>08:38,8</v>
          </cell>
          <cell r="BG101" t="str">
            <v>01:20,1</v>
          </cell>
          <cell r="BH101" t="str">
            <v>05:38,4</v>
          </cell>
          <cell r="BI101" t="str">
            <v>01:30,0</v>
          </cell>
          <cell r="BJ101" t="str">
            <v>31:42,3</v>
          </cell>
          <cell r="BK101" t="str">
            <v>15:19,9</v>
          </cell>
          <cell r="BL101" t="str">
            <v>01:29,9</v>
          </cell>
          <cell r="BM101" t="str">
            <v>05:47,8</v>
          </cell>
          <cell r="BN101" t="str">
            <v>00:30,0</v>
          </cell>
          <cell r="BO101" t="str">
            <v>33:12,3</v>
          </cell>
          <cell r="BP101" t="str">
            <v>01:30,0</v>
          </cell>
          <cell r="BQ101" t="str">
            <v>01:28,3</v>
          </cell>
          <cell r="BR101" t="e">
            <v>#VALUE!</v>
          </cell>
          <cell r="BS101" t="str">
            <v>01:30,0</v>
          </cell>
          <cell r="BT101" t="str">
            <v>39:11,7</v>
          </cell>
          <cell r="BU101" t="str">
            <v>05:59,4</v>
          </cell>
          <cell r="BV101" t="str">
            <v>05:59,4</v>
          </cell>
          <cell r="BW101">
            <v>339200</v>
          </cell>
          <cell r="BX101" t="str">
            <v>05:39,2</v>
          </cell>
          <cell r="BY101" t="str">
            <v>04:00,0</v>
          </cell>
          <cell r="BZ101" t="str">
            <v>35:11,7</v>
          </cell>
          <cell r="CA101" t="str">
            <v>00:39:11,7</v>
          </cell>
          <cell r="CB101"/>
          <cell r="CD101"/>
        </row>
        <row r="102">
          <cell r="B102" t="str">
            <v>GER0074</v>
          </cell>
          <cell r="C102">
            <v>21</v>
          </cell>
          <cell r="D102">
            <v>0</v>
          </cell>
          <cell r="E102">
            <v>0</v>
          </cell>
          <cell r="F102">
            <v>99</v>
          </cell>
          <cell r="G102">
            <v>148</v>
          </cell>
          <cell r="H102">
            <v>0.45092592592592595</v>
          </cell>
          <cell r="I102" t="str">
            <v/>
          </cell>
          <cell r="J102" t="str">
            <v>10:49:19.886</v>
          </cell>
          <cell r="K102" t="str">
            <v>1232</v>
          </cell>
          <cell r="L102" t="str">
            <v>0000</v>
          </cell>
          <cell r="M102" t="str">
            <v>8</v>
          </cell>
          <cell r="N102">
            <v>0</v>
          </cell>
          <cell r="O102" t="str">
            <v>11:22:49.675</v>
          </cell>
          <cell r="P102" t="str">
            <v>11:22:49.675</v>
          </cell>
          <cell r="Q102" t="str">
            <v>2009700</v>
          </cell>
          <cell r="R102" t="str">
            <v>2249700</v>
          </cell>
          <cell r="S102" t="str">
            <v>14</v>
          </cell>
          <cell r="T102" t="str">
            <v>14</v>
          </cell>
          <cell r="U102" t="str">
            <v>14</v>
          </cell>
          <cell r="V102" t="str">
            <v>14</v>
          </cell>
          <cell r="W102" t="str">
            <v>M G-J17M</v>
          </cell>
          <cell r="X102">
            <v>0</v>
          </cell>
          <cell r="Y102" t="str">
            <v>+4:53.5</v>
          </cell>
          <cell r="Z102" t="str">
            <v>+4:53.5</v>
          </cell>
          <cell r="AA102" t="b">
            <v>1</v>
          </cell>
          <cell r="AB102">
            <v>0</v>
          </cell>
          <cell r="AC102">
            <v>0</v>
          </cell>
          <cell r="AD102"/>
          <cell r="AE102">
            <v>333800</v>
          </cell>
          <cell r="AF102">
            <v>449800</v>
          </cell>
          <cell r="AG102">
            <v>459100</v>
          </cell>
          <cell r="AH102" t="str">
            <v>779300</v>
          </cell>
          <cell r="AI102" t="str">
            <v>918400</v>
          </cell>
          <cell r="AJ102" t="str">
            <v>928600</v>
          </cell>
          <cell r="AK102" t="str">
            <v>1261200</v>
          </cell>
          <cell r="AL102" t="str">
            <v>1440400</v>
          </cell>
          <cell r="AM102" t="str">
            <v>1449900</v>
          </cell>
          <cell r="AN102" t="str">
            <v>1772900</v>
          </cell>
          <cell r="AO102" t="str">
            <v>1911200</v>
          </cell>
          <cell r="AP102" t="str">
            <v>1919600</v>
          </cell>
          <cell r="AT102" t="str">
            <v>M G-J17M</v>
          </cell>
          <cell r="AU102" t="str">
            <v>1</v>
          </cell>
          <cell r="AV102" t="str">
            <v>2</v>
          </cell>
          <cell r="AW102" t="str">
            <v>3</v>
          </cell>
          <cell r="AX102" t="str">
            <v>2</v>
          </cell>
          <cell r="AY102" t="str">
            <v>8</v>
          </cell>
          <cell r="AZ102" t="str">
            <v>07:39,1</v>
          </cell>
          <cell r="BA102" t="str">
            <v>07:39,1</v>
          </cell>
          <cell r="BB102" t="str">
            <v>01:26,0</v>
          </cell>
          <cell r="BC102" t="str">
            <v>05:33,8</v>
          </cell>
          <cell r="BD102" t="str">
            <v>00:30,0</v>
          </cell>
          <cell r="BE102" t="str">
            <v>15:28,6</v>
          </cell>
          <cell r="BF102" t="str">
            <v>07:49,5</v>
          </cell>
          <cell r="BG102" t="str">
            <v>01:19,1</v>
          </cell>
          <cell r="BH102" t="str">
            <v>05:20,2</v>
          </cell>
          <cell r="BI102" t="str">
            <v>01:00,0</v>
          </cell>
          <cell r="BJ102" t="str">
            <v>24:09,9</v>
          </cell>
          <cell r="BK102" t="str">
            <v>08:41,3</v>
          </cell>
          <cell r="BL102" t="str">
            <v>01:29,2</v>
          </cell>
          <cell r="BM102" t="str">
            <v>05:32,6</v>
          </cell>
          <cell r="BN102" t="str">
            <v>01:30,0</v>
          </cell>
          <cell r="BO102" t="str">
            <v>31:59,6</v>
          </cell>
          <cell r="BP102" t="str">
            <v>07:49,7</v>
          </cell>
          <cell r="BQ102" t="str">
            <v>01:18,3</v>
          </cell>
          <cell r="BR102" t="str">
            <v>05:23,0</v>
          </cell>
          <cell r="BS102" t="str">
            <v>01:00,0</v>
          </cell>
          <cell r="BT102" t="str">
            <v>37:29,7</v>
          </cell>
          <cell r="BU102" t="str">
            <v>05:30,1</v>
          </cell>
          <cell r="BV102" t="str">
            <v>05:30,1</v>
          </cell>
          <cell r="BW102">
            <v>332600</v>
          </cell>
          <cell r="BX102" t="str">
            <v>05:32,6</v>
          </cell>
          <cell r="BY102" t="str">
            <v>04:00,0</v>
          </cell>
          <cell r="BZ102" t="str">
            <v>33:29,7</v>
          </cell>
          <cell r="CA102" t="str">
            <v>00:37:29,7</v>
          </cell>
          <cell r="CB102"/>
          <cell r="CD102"/>
        </row>
        <row r="103">
          <cell r="B103" t="str">
            <v>GER0077</v>
          </cell>
          <cell r="C103">
            <v>20</v>
          </cell>
          <cell r="D103">
            <v>0</v>
          </cell>
          <cell r="E103">
            <v>0</v>
          </cell>
          <cell r="F103">
            <v>99</v>
          </cell>
          <cell r="G103">
            <v>147</v>
          </cell>
          <cell r="H103">
            <v>0.45069444444444445</v>
          </cell>
          <cell r="I103" t="str">
            <v/>
          </cell>
          <cell r="J103" t="str">
            <v>10:48:57.887</v>
          </cell>
          <cell r="K103" t="str">
            <v>2331</v>
          </cell>
          <cell r="L103" t="str">
            <v>0000</v>
          </cell>
          <cell r="M103" t="str">
            <v>9</v>
          </cell>
          <cell r="N103">
            <v>0</v>
          </cell>
          <cell r="O103" t="str">
            <v>11:22:15.236</v>
          </cell>
          <cell r="P103" t="str">
            <v>11:22:15.236</v>
          </cell>
          <cell r="Q103" t="str">
            <v>1997300</v>
          </cell>
          <cell r="R103" t="str">
            <v>2267300</v>
          </cell>
          <cell r="S103" t="str">
            <v>15</v>
          </cell>
          <cell r="T103" t="str">
            <v>15</v>
          </cell>
          <cell r="U103" t="str">
            <v>15</v>
          </cell>
          <cell r="V103" t="str">
            <v>15</v>
          </cell>
          <cell r="W103" t="str">
            <v>M G-J17M</v>
          </cell>
          <cell r="X103">
            <v>0</v>
          </cell>
          <cell r="Y103" t="str">
            <v>+5:11.1</v>
          </cell>
          <cell r="Z103" t="str">
            <v>+5:11.1</v>
          </cell>
          <cell r="AA103" t="b">
            <v>1</v>
          </cell>
          <cell r="AB103">
            <v>0</v>
          </cell>
          <cell r="AC103">
            <v>0</v>
          </cell>
          <cell r="AD103"/>
          <cell r="AE103">
            <v>326800</v>
          </cell>
          <cell r="AF103">
            <v>465700</v>
          </cell>
          <cell r="AG103">
            <v>474700</v>
          </cell>
          <cell r="AH103" t="str">
            <v>788100</v>
          </cell>
          <cell r="AI103" t="str">
            <v>952800</v>
          </cell>
          <cell r="AJ103" t="str">
            <v>961100</v>
          </cell>
          <cell r="AK103" t="str">
            <v>1282100</v>
          </cell>
          <cell r="AL103" t="str">
            <v>1461200</v>
          </cell>
          <cell r="AM103" t="str">
            <v>1470000</v>
          </cell>
          <cell r="AN103" t="str">
            <v>1812300</v>
          </cell>
          <cell r="AO103" t="str">
            <v>1908400</v>
          </cell>
          <cell r="AP103" t="str">
            <v>1916600</v>
          </cell>
          <cell r="AT103" t="str">
            <v>M G-J17M</v>
          </cell>
          <cell r="AU103" t="str">
            <v>2</v>
          </cell>
          <cell r="AV103" t="str">
            <v>3</v>
          </cell>
          <cell r="AW103" t="str">
            <v>3</v>
          </cell>
          <cell r="AX103" t="str">
            <v>1</v>
          </cell>
          <cell r="AY103" t="str">
            <v>9</v>
          </cell>
          <cell r="AZ103" t="str">
            <v>07:54,7</v>
          </cell>
          <cell r="BA103" t="str">
            <v>07:54,7</v>
          </cell>
          <cell r="BB103" t="str">
            <v>01:18,9</v>
          </cell>
          <cell r="BC103" t="str">
            <v>05:26,8</v>
          </cell>
          <cell r="BD103" t="str">
            <v>01:00,0</v>
          </cell>
          <cell r="BE103" t="str">
            <v>16:01,1</v>
          </cell>
          <cell r="BF103" t="str">
            <v>08:06,4</v>
          </cell>
          <cell r="BG103" t="str">
            <v>01:14,7</v>
          </cell>
          <cell r="BH103" t="str">
            <v>05:13,4</v>
          </cell>
          <cell r="BI103" t="str">
            <v>01:30,0</v>
          </cell>
          <cell r="BJ103" t="str">
            <v>24:30,0</v>
          </cell>
          <cell r="BK103" t="str">
            <v>08:28,9</v>
          </cell>
          <cell r="BL103" t="str">
            <v>01:29,1</v>
          </cell>
          <cell r="BM103" t="str">
            <v>05:21,0</v>
          </cell>
          <cell r="BN103" t="str">
            <v>01:30,0</v>
          </cell>
          <cell r="BO103" t="str">
            <v>31:56,6</v>
          </cell>
          <cell r="BP103" t="str">
            <v>07:26,6</v>
          </cell>
          <cell r="BQ103" t="str">
            <v>01:06,1</v>
          </cell>
          <cell r="BR103" t="str">
            <v>05:42,3</v>
          </cell>
          <cell r="BS103" t="str">
            <v>00:30,0</v>
          </cell>
          <cell r="BT103" t="str">
            <v>37:47,3</v>
          </cell>
          <cell r="BU103" t="str">
            <v>05:50,7</v>
          </cell>
          <cell r="BV103" t="str">
            <v>05:50,7</v>
          </cell>
          <cell r="BW103">
            <v>308800</v>
          </cell>
          <cell r="BX103" t="str">
            <v>05:08,8</v>
          </cell>
          <cell r="BY103" t="str">
            <v>04:30,0</v>
          </cell>
          <cell r="BZ103" t="str">
            <v>33:17,3</v>
          </cell>
          <cell r="CA103" t="str">
            <v>00:37:47,3</v>
          </cell>
          <cell r="CB103"/>
          <cell r="CD103"/>
        </row>
        <row r="104">
          <cell r="B104" t="str">
            <v>GER0086</v>
          </cell>
          <cell r="C104">
            <v>7</v>
          </cell>
          <cell r="D104">
            <v>0</v>
          </cell>
          <cell r="E104">
            <v>0</v>
          </cell>
          <cell r="F104">
            <v>99</v>
          </cell>
          <cell r="G104">
            <v>134</v>
          </cell>
          <cell r="H104">
            <v>0.44768518518518519</v>
          </cell>
          <cell r="I104" t="str">
            <v/>
          </cell>
          <cell r="J104" t="str">
            <v>10:44:39.915</v>
          </cell>
          <cell r="K104" t="str">
            <v>1130</v>
          </cell>
          <cell r="L104" t="str">
            <v>0000</v>
          </cell>
          <cell r="M104" t="str">
            <v>5</v>
          </cell>
          <cell r="N104">
            <v>0</v>
          </cell>
          <cell r="O104" t="str">
            <v>11:15:37.571</v>
          </cell>
          <cell r="P104" t="str">
            <v>11:15:37.571</v>
          </cell>
          <cell r="Q104" t="str">
            <v>1857600</v>
          </cell>
          <cell r="R104" t="str">
            <v>2007600</v>
          </cell>
          <cell r="S104" t="str">
            <v>2</v>
          </cell>
          <cell r="T104" t="str">
            <v>2</v>
          </cell>
          <cell r="U104" t="str">
            <v>2</v>
          </cell>
          <cell r="V104" t="str">
            <v>2</v>
          </cell>
          <cell r="W104" t="str">
            <v>M G-J17M</v>
          </cell>
          <cell r="X104">
            <v>0</v>
          </cell>
          <cell r="Y104" t="str">
            <v>+51.4</v>
          </cell>
          <cell r="Z104" t="str">
            <v>+51.4</v>
          </cell>
          <cell r="AA104" t="b">
            <v>1</v>
          </cell>
          <cell r="AB104">
            <v>0</v>
          </cell>
          <cell r="AC104">
            <v>0</v>
          </cell>
          <cell r="AD104"/>
          <cell r="AE104">
            <v>306500</v>
          </cell>
          <cell r="AF104">
            <v>404000</v>
          </cell>
          <cell r="AG104">
            <v>412800</v>
          </cell>
          <cell r="AH104" t="str">
            <v>721000</v>
          </cell>
          <cell r="AI104" t="str">
            <v>808600</v>
          </cell>
          <cell r="AJ104" t="str">
            <v>817600</v>
          </cell>
          <cell r="AK104" t="str">
            <v>1138000</v>
          </cell>
          <cell r="AL104" t="str">
            <v>1303300</v>
          </cell>
          <cell r="AM104" t="str">
            <v>1312500</v>
          </cell>
          <cell r="AN104" t="str">
            <v>1627100</v>
          </cell>
          <cell r="AO104" t="str">
            <v>1683600</v>
          </cell>
          <cell r="AP104" t="str">
            <v>1692400</v>
          </cell>
          <cell r="AT104" t="str">
            <v>M G-J17M</v>
          </cell>
          <cell r="AU104" t="str">
            <v>1</v>
          </cell>
          <cell r="AV104" t="str">
            <v>1</v>
          </cell>
          <cell r="AW104" t="str">
            <v>3</v>
          </cell>
          <cell r="AX104" t="str">
            <v>0</v>
          </cell>
          <cell r="AY104" t="str">
            <v>5</v>
          </cell>
          <cell r="AZ104" t="str">
            <v>06:52,8</v>
          </cell>
          <cell r="BA104" t="str">
            <v>06:52,8</v>
          </cell>
          <cell r="BB104" t="str">
            <v>01:07,5</v>
          </cell>
          <cell r="BC104" t="str">
            <v>05:06,5</v>
          </cell>
          <cell r="BD104" t="str">
            <v>00:30,0</v>
          </cell>
          <cell r="BE104" t="str">
            <v>13:37,6</v>
          </cell>
          <cell r="BF104" t="str">
            <v>06:44,8</v>
          </cell>
          <cell r="BG104" t="str">
            <v>00:57,6</v>
          </cell>
          <cell r="BH104" t="str">
            <v>05:08,2</v>
          </cell>
          <cell r="BI104" t="str">
            <v>00:30,0</v>
          </cell>
          <cell r="BJ104" t="str">
            <v>21:52,5</v>
          </cell>
          <cell r="BK104" t="str">
            <v>08:14,9</v>
          </cell>
          <cell r="BL104" t="str">
            <v>01:15,3</v>
          </cell>
          <cell r="BM104" t="str">
            <v>05:20,4</v>
          </cell>
          <cell r="BN104" t="str">
            <v>01:30,0</v>
          </cell>
          <cell r="BO104" t="str">
            <v>28:12,4</v>
          </cell>
          <cell r="BP104" t="str">
            <v>06:19,9</v>
          </cell>
          <cell r="BQ104" t="str">
            <v>00:56,5</v>
          </cell>
          <cell r="BR104" t="str">
            <v>05:14,6</v>
          </cell>
          <cell r="BS104" t="str">
            <v>00:00,0</v>
          </cell>
          <cell r="BT104" t="str">
            <v>33:27,6</v>
          </cell>
          <cell r="BU104" t="str">
            <v>05:15,2</v>
          </cell>
          <cell r="BV104" t="str">
            <v>05:15,2</v>
          </cell>
          <cell r="BW104">
            <v>256900</v>
          </cell>
          <cell r="BX104" t="str">
            <v>04:16,9</v>
          </cell>
          <cell r="BY104" t="str">
            <v>02:30,0</v>
          </cell>
          <cell r="BZ104" t="str">
            <v>30:57,6</v>
          </cell>
          <cell r="CA104" t="str">
            <v>00:33:27,6</v>
          </cell>
          <cell r="CB104"/>
          <cell r="CD104"/>
        </row>
        <row r="105">
          <cell r="B105" t="str">
            <v>GER0087</v>
          </cell>
          <cell r="C105">
            <v>25</v>
          </cell>
          <cell r="D105">
            <v>0</v>
          </cell>
          <cell r="E105">
            <v>0</v>
          </cell>
          <cell r="F105">
            <v>99</v>
          </cell>
          <cell r="G105">
            <v>152</v>
          </cell>
          <cell r="H105">
            <v>0.45185185185185184</v>
          </cell>
          <cell r="I105" t="str">
            <v/>
          </cell>
          <cell r="J105" t="str">
            <v>10:50:40.086</v>
          </cell>
          <cell r="K105" t="str">
            <v>0202</v>
          </cell>
          <cell r="L105" t="str">
            <v>0000</v>
          </cell>
          <cell r="M105" t="str">
            <v>4</v>
          </cell>
          <cell r="N105">
            <v>0</v>
          </cell>
          <cell r="O105" t="str">
            <v>11:21:16.372</v>
          </cell>
          <cell r="P105" t="str">
            <v>11:21:16.372</v>
          </cell>
          <cell r="Q105" t="str">
            <v>1836200</v>
          </cell>
          <cell r="R105" t="str">
            <v>1956200</v>
          </cell>
          <cell r="S105" t="str">
            <v>1</v>
          </cell>
          <cell r="T105" t="str">
            <v>1</v>
          </cell>
          <cell r="U105" t="str">
            <v>1</v>
          </cell>
          <cell r="V105" t="str">
            <v>1</v>
          </cell>
          <cell r="W105" t="str">
            <v>M G-J17M</v>
          </cell>
          <cell r="X105">
            <v>0</v>
          </cell>
          <cell r="Y105" t="str">
            <v/>
          </cell>
          <cell r="Z105" t="str">
            <v/>
          </cell>
          <cell r="AA105" t="b">
            <v>1</v>
          </cell>
          <cell r="AB105">
            <v>0</v>
          </cell>
          <cell r="AC105">
            <v>0</v>
          </cell>
          <cell r="AD105"/>
          <cell r="AE105">
            <v>312100</v>
          </cell>
          <cell r="AF105">
            <v>377200</v>
          </cell>
          <cell r="AG105">
            <v>385700</v>
          </cell>
          <cell r="AH105" t="str">
            <v>684700</v>
          </cell>
          <cell r="AI105" t="str">
            <v>810800</v>
          </cell>
          <cell r="AJ105" t="str">
            <v>819400</v>
          </cell>
          <cell r="AK105" t="str">
            <v>1124700</v>
          </cell>
          <cell r="AL105" t="str">
            <v>1190000</v>
          </cell>
          <cell r="AM105" t="str">
            <v>1199000</v>
          </cell>
          <cell r="AN105" t="str">
            <v>1508700</v>
          </cell>
          <cell r="AO105" t="str">
            <v>1638600</v>
          </cell>
          <cell r="AP105" t="str">
            <v>1648000</v>
          </cell>
          <cell r="AT105" t="str">
            <v>M G-J17M</v>
          </cell>
          <cell r="AU105" t="str">
            <v>0</v>
          </cell>
          <cell r="AV105" t="str">
            <v>2</v>
          </cell>
          <cell r="AW105" t="str">
            <v>0</v>
          </cell>
          <cell r="AX105" t="str">
            <v>2</v>
          </cell>
          <cell r="AY105" t="str">
            <v>4</v>
          </cell>
          <cell r="AZ105" t="str">
            <v>06:25,7</v>
          </cell>
          <cell r="BA105" t="str">
            <v>06:25,7</v>
          </cell>
          <cell r="BB105" t="str">
            <v>01:05,1</v>
          </cell>
          <cell r="BC105" t="str">
            <v>05:12,1</v>
          </cell>
          <cell r="BD105" t="str">
            <v>00:00,0</v>
          </cell>
          <cell r="BE105" t="str">
            <v>13:39,4</v>
          </cell>
          <cell r="BF105" t="str">
            <v>07:13,7</v>
          </cell>
          <cell r="BG105" t="str">
            <v>01:06,1</v>
          </cell>
          <cell r="BH105" t="str">
            <v>04:59,0</v>
          </cell>
          <cell r="BI105" t="str">
            <v>01:00,0</v>
          </cell>
          <cell r="BJ105" t="str">
            <v>19:59,0</v>
          </cell>
          <cell r="BK105" t="str">
            <v>06:19,6</v>
          </cell>
          <cell r="BL105" t="str">
            <v>01:05,3</v>
          </cell>
          <cell r="BM105" t="str">
            <v>05:05,3</v>
          </cell>
          <cell r="BN105" t="str">
            <v>00:00,0</v>
          </cell>
          <cell r="BO105" t="str">
            <v>27:28,0</v>
          </cell>
          <cell r="BP105" t="str">
            <v>07:29,0</v>
          </cell>
          <cell r="BQ105" t="str">
            <v>01:09,9</v>
          </cell>
          <cell r="BR105" t="str">
            <v>05:09,7</v>
          </cell>
          <cell r="BS105" t="str">
            <v>01:00,0</v>
          </cell>
          <cell r="BT105" t="str">
            <v>32:36,2</v>
          </cell>
          <cell r="BU105" t="str">
            <v>05:08,2</v>
          </cell>
          <cell r="BV105" t="str">
            <v>05:08,2</v>
          </cell>
          <cell r="BW105">
            <v>266400</v>
          </cell>
          <cell r="BX105" t="str">
            <v>04:26,4</v>
          </cell>
          <cell r="BY105" t="str">
            <v>02:00,0</v>
          </cell>
          <cell r="BZ105" t="str">
            <v>30:36,2</v>
          </cell>
          <cell r="CA105" t="str">
            <v>00:32:36,2</v>
          </cell>
          <cell r="CB105"/>
          <cell r="CD105"/>
        </row>
        <row r="106">
          <cell r="B106" t="str">
            <v>GER0090</v>
          </cell>
          <cell r="C106">
            <v>8</v>
          </cell>
          <cell r="D106">
            <v>0</v>
          </cell>
          <cell r="E106">
            <v>0</v>
          </cell>
          <cell r="F106">
            <v>99</v>
          </cell>
          <cell r="G106">
            <v>135</v>
          </cell>
          <cell r="H106">
            <v>0.44791666666666669</v>
          </cell>
          <cell r="I106" t="str">
            <v/>
          </cell>
          <cell r="J106" t="str">
            <v>10:45:00.225</v>
          </cell>
          <cell r="K106" t="str">
            <v>1201</v>
          </cell>
          <cell r="L106" t="str">
            <v>0000</v>
          </cell>
          <cell r="M106" t="str">
            <v>4</v>
          </cell>
          <cell r="N106">
            <v>0</v>
          </cell>
          <cell r="O106" t="str">
            <v>11:19:05.290</v>
          </cell>
          <cell r="P106" t="str">
            <v>11:19:05.290</v>
          </cell>
          <cell r="Q106" t="str">
            <v>2045000</v>
          </cell>
          <cell r="R106" t="str">
            <v>2165000</v>
          </cell>
          <cell r="S106" t="str">
            <v>10</v>
          </cell>
          <cell r="T106" t="str">
            <v>10</v>
          </cell>
          <cell r="U106" t="str">
            <v>10</v>
          </cell>
          <cell r="V106" t="str">
            <v>10</v>
          </cell>
          <cell r="W106" t="str">
            <v>M G-J17M</v>
          </cell>
          <cell r="X106">
            <v>0</v>
          </cell>
          <cell r="Y106" t="str">
            <v>+3:28.8</v>
          </cell>
          <cell r="Z106" t="str">
            <v>+3:28.8</v>
          </cell>
          <cell r="AA106" t="b">
            <v>1</v>
          </cell>
          <cell r="AB106">
            <v>0</v>
          </cell>
          <cell r="AC106">
            <v>0</v>
          </cell>
          <cell r="AD106"/>
          <cell r="AE106">
            <v>340200</v>
          </cell>
          <cell r="AF106">
            <v>445300</v>
          </cell>
          <cell r="AG106">
            <v>454900</v>
          </cell>
          <cell r="AH106" t="str">
            <v>791500</v>
          </cell>
          <cell r="AI106" t="str">
            <v>914600</v>
          </cell>
          <cell r="AJ106" t="str">
            <v>924300</v>
          </cell>
          <cell r="AK106" t="str">
            <v>1268000</v>
          </cell>
          <cell r="AL106" t="str">
            <v>1348900</v>
          </cell>
          <cell r="AM106" t="str">
            <v>1359000</v>
          </cell>
          <cell r="AN106" t="str">
            <v>1706600</v>
          </cell>
          <cell r="AO106" t="str">
            <v>1796500</v>
          </cell>
          <cell r="AP106" t="str">
            <v>1807100</v>
          </cell>
          <cell r="AT106" t="str">
            <v>M G-J17M</v>
          </cell>
          <cell r="AU106" t="str">
            <v>1</v>
          </cell>
          <cell r="AV106" t="str">
            <v>2</v>
          </cell>
          <cell r="AW106" t="str">
            <v>0</v>
          </cell>
          <cell r="AX106" t="str">
            <v>1</v>
          </cell>
          <cell r="AY106" t="str">
            <v>4</v>
          </cell>
          <cell r="AZ106" t="str">
            <v>07:34,9</v>
          </cell>
          <cell r="BA106" t="str">
            <v>07:34,9</v>
          </cell>
          <cell r="BB106" t="str">
            <v>01:15,1</v>
          </cell>
          <cell r="BC106" t="str">
            <v>05:40,2</v>
          </cell>
          <cell r="BD106" t="str">
            <v>00:30,0</v>
          </cell>
          <cell r="BE106" t="str">
            <v>15:24,3</v>
          </cell>
          <cell r="BF106" t="str">
            <v>07:49,4</v>
          </cell>
          <cell r="BG106" t="str">
            <v>01:03,1</v>
          </cell>
          <cell r="BH106" t="str">
            <v>05:36,6</v>
          </cell>
          <cell r="BI106" t="str">
            <v>01:00,0</v>
          </cell>
          <cell r="BJ106" t="str">
            <v>22:39,0</v>
          </cell>
          <cell r="BK106" t="str">
            <v>07:14,7</v>
          </cell>
          <cell r="BL106" t="str">
            <v>01:20,9</v>
          </cell>
          <cell r="BM106" t="str">
            <v>05:43,7</v>
          </cell>
          <cell r="BN106" t="str">
            <v>00:00,0</v>
          </cell>
          <cell r="BO106" t="str">
            <v>30:07,1</v>
          </cell>
          <cell r="BP106" t="str">
            <v>07:28,1</v>
          </cell>
          <cell r="BQ106" t="str">
            <v>00:59,9</v>
          </cell>
          <cell r="BR106" t="str">
            <v>05:47,6</v>
          </cell>
          <cell r="BS106" t="str">
            <v>00:30,0</v>
          </cell>
          <cell r="BT106" t="str">
            <v>36:05,0</v>
          </cell>
          <cell r="BU106" t="str">
            <v>05:57,9</v>
          </cell>
          <cell r="BV106" t="str">
            <v>05:57,9</v>
          </cell>
          <cell r="BW106">
            <v>279000</v>
          </cell>
          <cell r="BX106" t="str">
            <v>04:39,0</v>
          </cell>
          <cell r="BY106" t="str">
            <v>02:00,0</v>
          </cell>
          <cell r="BZ106" t="str">
            <v>34:05,0</v>
          </cell>
          <cell r="CA106" t="str">
            <v>00:36:05,0</v>
          </cell>
          <cell r="CB106"/>
          <cell r="CD106"/>
        </row>
        <row r="107">
          <cell r="B107" t="str">
            <v>GER0091</v>
          </cell>
          <cell r="C107">
            <v>12</v>
          </cell>
          <cell r="D107">
            <v>0</v>
          </cell>
          <cell r="E107">
            <v>0</v>
          </cell>
          <cell r="F107">
            <v>99</v>
          </cell>
          <cell r="G107">
            <v>139</v>
          </cell>
          <cell r="H107">
            <v>0.44884259259259257</v>
          </cell>
          <cell r="I107" t="str">
            <v/>
          </cell>
          <cell r="J107" t="str">
            <v>10:46:20.121</v>
          </cell>
          <cell r="K107" t="str">
            <v>1303</v>
          </cell>
          <cell r="L107" t="str">
            <v>0000</v>
          </cell>
          <cell r="M107" t="str">
            <v>7</v>
          </cell>
          <cell r="N107">
            <v>0</v>
          </cell>
          <cell r="O107" t="str">
            <v>11:20:41.576</v>
          </cell>
          <cell r="P107" t="str">
            <v>11:20:41.576</v>
          </cell>
          <cell r="Q107" t="str">
            <v>2061400</v>
          </cell>
          <cell r="R107" t="str">
            <v>2271400</v>
          </cell>
          <cell r="S107" t="str">
            <v>16</v>
          </cell>
          <cell r="T107" t="str">
            <v>16</v>
          </cell>
          <cell r="U107" t="str">
            <v>16</v>
          </cell>
          <cell r="V107" t="str">
            <v>16</v>
          </cell>
          <cell r="W107" t="str">
            <v>M G-J17M</v>
          </cell>
          <cell r="X107">
            <v>0</v>
          </cell>
          <cell r="Y107" t="str">
            <v>+5:15.2</v>
          </cell>
          <cell r="Z107" t="str">
            <v>+5:15.2</v>
          </cell>
          <cell r="AA107" t="b">
            <v>1</v>
          </cell>
          <cell r="AB107">
            <v>0</v>
          </cell>
          <cell r="AC107">
            <v>0</v>
          </cell>
          <cell r="AD107"/>
          <cell r="AE107">
            <v>338200</v>
          </cell>
          <cell r="AF107">
            <v>439100</v>
          </cell>
          <cell r="AG107">
            <v>447400</v>
          </cell>
          <cell r="AH107" t="str">
            <v>778800</v>
          </cell>
          <cell r="AI107" t="str">
            <v>936600</v>
          </cell>
          <cell r="AJ107" t="str">
            <v>946300</v>
          </cell>
          <cell r="AK107" t="str">
            <v>1291500</v>
          </cell>
          <cell r="AL107" t="str">
            <v>1372200</v>
          </cell>
          <cell r="AM107" t="str">
            <v>1382000</v>
          </cell>
          <cell r="AN107" t="str">
            <v>1737900</v>
          </cell>
          <cell r="AO107" t="str">
            <v>1896900</v>
          </cell>
          <cell r="AP107" t="str">
            <v>1906300</v>
          </cell>
          <cell r="AT107" t="str">
            <v>M G-J17M</v>
          </cell>
          <cell r="AU107" t="str">
            <v>1</v>
          </cell>
          <cell r="AV107" t="str">
            <v>3</v>
          </cell>
          <cell r="AW107" t="str">
            <v>0</v>
          </cell>
          <cell r="AX107" t="str">
            <v>3</v>
          </cell>
          <cell r="AY107" t="str">
            <v>7</v>
          </cell>
          <cell r="AZ107" t="str">
            <v>07:27,4</v>
          </cell>
          <cell r="BA107" t="str">
            <v>07:27,4</v>
          </cell>
          <cell r="BB107" t="str">
            <v>01:10,9</v>
          </cell>
          <cell r="BC107" t="str">
            <v>05:38,2</v>
          </cell>
          <cell r="BD107" t="str">
            <v>00:30,0</v>
          </cell>
          <cell r="BE107" t="str">
            <v>15:46,3</v>
          </cell>
          <cell r="BF107" t="str">
            <v>08:18,9</v>
          </cell>
          <cell r="BG107" t="str">
            <v>01:07,8</v>
          </cell>
          <cell r="BH107" t="str">
            <v>05:31,4</v>
          </cell>
          <cell r="BI107" t="str">
            <v>01:30,0</v>
          </cell>
          <cell r="BJ107" t="str">
            <v>23:02,0</v>
          </cell>
          <cell r="BK107" t="str">
            <v>07:15,7</v>
          </cell>
          <cell r="BL107" t="str">
            <v>01:20,7</v>
          </cell>
          <cell r="BM107" t="str">
            <v>05:45,2</v>
          </cell>
          <cell r="BN107" t="str">
            <v>00:00,0</v>
          </cell>
          <cell r="BO107" t="str">
            <v>31:46,3</v>
          </cell>
          <cell r="BP107" t="str">
            <v>08:44,3</v>
          </cell>
          <cell r="BQ107" t="str">
            <v>01:09,0</v>
          </cell>
          <cell r="BR107" t="str">
            <v>05:55,9</v>
          </cell>
          <cell r="BS107" t="str">
            <v>01:30,0</v>
          </cell>
          <cell r="BT107" t="str">
            <v>37:51,4</v>
          </cell>
          <cell r="BU107" t="str">
            <v>06:05,1</v>
          </cell>
          <cell r="BV107" t="str">
            <v>06:05,1</v>
          </cell>
          <cell r="BW107">
            <v>288400</v>
          </cell>
          <cell r="BX107" t="str">
            <v>04:48,4</v>
          </cell>
          <cell r="BY107" t="str">
            <v>03:30,0</v>
          </cell>
          <cell r="BZ107" t="str">
            <v>34:21,4</v>
          </cell>
          <cell r="CA107" t="str">
            <v>00:37:51,4</v>
          </cell>
          <cell r="CB107"/>
          <cell r="CD107"/>
        </row>
        <row r="108">
          <cell r="B108" t="str">
            <v>GER0092</v>
          </cell>
          <cell r="C108">
            <v>5</v>
          </cell>
          <cell r="D108">
            <v>0</v>
          </cell>
          <cell r="E108">
            <v>0</v>
          </cell>
          <cell r="F108">
            <v>99</v>
          </cell>
          <cell r="G108">
            <v>132</v>
          </cell>
          <cell r="H108">
            <v>0.44722222222222224</v>
          </cell>
          <cell r="I108" t="str">
            <v/>
          </cell>
          <cell r="J108" t="str">
            <v>10:43:59.597</v>
          </cell>
          <cell r="K108" t="str">
            <v>2212</v>
          </cell>
          <cell r="L108" t="str">
            <v>0000</v>
          </cell>
          <cell r="M108" t="str">
            <v>7</v>
          </cell>
          <cell r="N108">
            <v>0</v>
          </cell>
          <cell r="O108" t="str">
            <v>11:17:48.869</v>
          </cell>
          <cell r="P108" t="str">
            <v>11:17:48.869</v>
          </cell>
          <cell r="Q108" t="str">
            <v>2029200</v>
          </cell>
          <cell r="R108" t="str">
            <v>2239200</v>
          </cell>
          <cell r="S108" t="str">
            <v>13</v>
          </cell>
          <cell r="T108" t="str">
            <v>13</v>
          </cell>
          <cell r="U108" t="str">
            <v>13</v>
          </cell>
          <cell r="V108" t="str">
            <v>13</v>
          </cell>
          <cell r="W108" t="str">
            <v>M G-J17M</v>
          </cell>
          <cell r="X108">
            <v>0</v>
          </cell>
          <cell r="Y108" t="str">
            <v>+4:43.0</v>
          </cell>
          <cell r="Z108" t="str">
            <v>+4:43.0</v>
          </cell>
          <cell r="AA108" t="b">
            <v>1</v>
          </cell>
          <cell r="AB108">
            <v>0</v>
          </cell>
          <cell r="AC108">
            <v>0</v>
          </cell>
          <cell r="AD108"/>
          <cell r="AE108">
            <v>333500</v>
          </cell>
          <cell r="AF108">
            <v>474200</v>
          </cell>
          <cell r="AG108">
            <v>484400</v>
          </cell>
          <cell r="AH108" t="str">
            <v>806700</v>
          </cell>
          <cell r="AI108" t="str">
            <v>933700</v>
          </cell>
          <cell r="AJ108" t="str">
            <v>944500</v>
          </cell>
          <cell r="AK108" t="str">
            <v>1284500</v>
          </cell>
          <cell r="AL108" t="str">
            <v>1394600</v>
          </cell>
          <cell r="AM108" t="str">
            <v>1405500</v>
          </cell>
          <cell r="AN108" t="str">
            <v>1758800</v>
          </cell>
          <cell r="AO108" t="str">
            <v>1878700</v>
          </cell>
          <cell r="AP108" t="str">
            <v>1889600</v>
          </cell>
          <cell r="AT108" t="str">
            <v>M G-J17M</v>
          </cell>
          <cell r="AU108" t="str">
            <v>2</v>
          </cell>
          <cell r="AV108" t="str">
            <v>2</v>
          </cell>
          <cell r="AW108" t="str">
            <v>1</v>
          </cell>
          <cell r="AX108" t="str">
            <v>2</v>
          </cell>
          <cell r="AY108" t="str">
            <v>7</v>
          </cell>
          <cell r="AZ108" t="str">
            <v>08:04,4</v>
          </cell>
          <cell r="BA108" t="str">
            <v>08:04,4</v>
          </cell>
          <cell r="BB108" t="str">
            <v>01:20,7</v>
          </cell>
          <cell r="BC108" t="str">
            <v>05:33,5</v>
          </cell>
          <cell r="BD108" t="str">
            <v>01:00,0</v>
          </cell>
          <cell r="BE108" t="str">
            <v>15:44,5</v>
          </cell>
          <cell r="BF108" t="str">
            <v>07:40,1</v>
          </cell>
          <cell r="BG108" t="str">
            <v>01:07,0</v>
          </cell>
          <cell r="BH108" t="str">
            <v>05:22,3</v>
          </cell>
          <cell r="BI108" t="str">
            <v>01:00,0</v>
          </cell>
          <cell r="BJ108" t="str">
            <v>23:25,5</v>
          </cell>
          <cell r="BK108" t="str">
            <v>07:41,0</v>
          </cell>
          <cell r="BL108" t="str">
            <v>01:20,1</v>
          </cell>
          <cell r="BM108" t="str">
            <v>05:40,0</v>
          </cell>
          <cell r="BN108" t="str">
            <v>00:30,0</v>
          </cell>
          <cell r="BO108" t="str">
            <v>31:29,6</v>
          </cell>
          <cell r="BP108" t="str">
            <v>08:04,1</v>
          </cell>
          <cell r="BQ108" t="str">
            <v>00:59,9</v>
          </cell>
          <cell r="BR108" t="str">
            <v>05:53,3</v>
          </cell>
          <cell r="BS108" t="str">
            <v>01:00,0</v>
          </cell>
          <cell r="BT108" t="str">
            <v>37:19,2</v>
          </cell>
          <cell r="BU108" t="str">
            <v>05:49,6</v>
          </cell>
          <cell r="BV108" t="str">
            <v>05:49,6</v>
          </cell>
          <cell r="BW108">
            <v>287700</v>
          </cell>
          <cell r="BX108" t="str">
            <v>04:47,7</v>
          </cell>
          <cell r="BY108" t="str">
            <v>03:30,0</v>
          </cell>
          <cell r="BZ108" t="str">
            <v>33:49,2</v>
          </cell>
          <cell r="CA108" t="str">
            <v>00:37:19,2</v>
          </cell>
          <cell r="CB108"/>
          <cell r="CD108"/>
        </row>
        <row r="109">
          <cell r="B109" t="str">
            <v>GER0093</v>
          </cell>
          <cell r="C109">
            <v>22</v>
          </cell>
          <cell r="D109">
            <v>0</v>
          </cell>
          <cell r="E109">
            <v>0</v>
          </cell>
          <cell r="F109">
            <v>99</v>
          </cell>
          <cell r="G109">
            <v>149</v>
          </cell>
          <cell r="H109">
            <v>0.4511574074074074</v>
          </cell>
          <cell r="I109" t="str">
            <v/>
          </cell>
          <cell r="J109" t="str">
            <v>10:49:39.713</v>
          </cell>
          <cell r="K109" t="str">
            <v>2310</v>
          </cell>
          <cell r="L109" t="str">
            <v>0000</v>
          </cell>
          <cell r="M109" t="str">
            <v>6</v>
          </cell>
          <cell r="N109">
            <v>0</v>
          </cell>
          <cell r="O109" t="str">
            <v>11:23:17.795</v>
          </cell>
          <cell r="P109" t="str">
            <v>11:23:17.795</v>
          </cell>
          <cell r="Q109" t="str">
            <v>2018000</v>
          </cell>
          <cell r="R109" t="str">
            <v>2198000</v>
          </cell>
          <cell r="S109" t="str">
            <v>12</v>
          </cell>
          <cell r="T109" t="str">
            <v>12</v>
          </cell>
          <cell r="U109" t="str">
            <v>12</v>
          </cell>
          <cell r="V109" t="str">
            <v>12</v>
          </cell>
          <cell r="W109" t="str">
            <v>M G-J17M</v>
          </cell>
          <cell r="X109">
            <v>0</v>
          </cell>
          <cell r="Y109" t="str">
            <v>+4:01.8</v>
          </cell>
          <cell r="Z109" t="str">
            <v>+4:01.8</v>
          </cell>
          <cell r="AA109" t="b">
            <v>1</v>
          </cell>
          <cell r="AB109">
            <v>0</v>
          </cell>
          <cell r="AC109">
            <v>0</v>
          </cell>
          <cell r="AD109"/>
          <cell r="AE109">
            <v>326800</v>
          </cell>
          <cell r="AF109">
            <v>456000</v>
          </cell>
          <cell r="AG109">
            <v>469900</v>
          </cell>
          <cell r="AH109" t="str">
            <v>804200</v>
          </cell>
          <cell r="AI109" t="str">
            <v>965800</v>
          </cell>
          <cell r="AJ109" t="str">
            <v>975100</v>
          </cell>
          <cell r="AK109" t="str">
            <v>1321300</v>
          </cell>
          <cell r="AL109" t="str">
            <v>1421100</v>
          </cell>
          <cell r="AM109" t="str">
            <v>1431200</v>
          </cell>
          <cell r="AN109" t="str">
            <v>1774200</v>
          </cell>
          <cell r="AO109" t="str">
            <v>1837200</v>
          </cell>
          <cell r="AP109" t="str">
            <v>1846000</v>
          </cell>
          <cell r="AT109" t="str">
            <v>M G-J17M</v>
          </cell>
          <cell r="AU109" t="str">
            <v>2</v>
          </cell>
          <cell r="AV109" t="str">
            <v>3</v>
          </cell>
          <cell r="AW109" t="str">
            <v>1</v>
          </cell>
          <cell r="AX109" t="str">
            <v>0</v>
          </cell>
          <cell r="AY109" t="str">
            <v>6</v>
          </cell>
          <cell r="AZ109" t="str">
            <v>07:49,9</v>
          </cell>
          <cell r="BA109" t="str">
            <v>07:49,9</v>
          </cell>
          <cell r="BB109" t="str">
            <v>01:09,2</v>
          </cell>
          <cell r="BC109" t="str">
            <v>05:26,8</v>
          </cell>
          <cell r="BD109" t="str">
            <v>01:00,0</v>
          </cell>
          <cell r="BE109" t="str">
            <v>16:15,1</v>
          </cell>
          <cell r="BF109" t="str">
            <v>08:25,2</v>
          </cell>
          <cell r="BG109" t="str">
            <v>01:11,6</v>
          </cell>
          <cell r="BH109" t="str">
            <v>05:34,3</v>
          </cell>
          <cell r="BI109" t="str">
            <v>01:30,0</v>
          </cell>
          <cell r="BJ109" t="str">
            <v>23:51,2</v>
          </cell>
          <cell r="BK109" t="str">
            <v>07:36,1</v>
          </cell>
          <cell r="BL109" t="str">
            <v>01:09,8</v>
          </cell>
          <cell r="BM109" t="str">
            <v>05:46,2</v>
          </cell>
          <cell r="BN109" t="str">
            <v>00:30,0</v>
          </cell>
          <cell r="BO109" t="str">
            <v>30:46,0</v>
          </cell>
          <cell r="BP109" t="str">
            <v>06:54,8</v>
          </cell>
          <cell r="BQ109" t="str">
            <v>01:03,0</v>
          </cell>
          <cell r="BR109" t="str">
            <v>05:43,0</v>
          </cell>
          <cell r="BS109" t="str">
            <v>00:00,0</v>
          </cell>
          <cell r="BT109" t="str">
            <v>36:38,0</v>
          </cell>
          <cell r="BU109" t="str">
            <v>05:52,0</v>
          </cell>
          <cell r="BV109" t="str">
            <v>05:52,0</v>
          </cell>
          <cell r="BW109">
            <v>273600</v>
          </cell>
          <cell r="BX109" t="str">
            <v>04:33,6</v>
          </cell>
          <cell r="BY109" t="str">
            <v>03:00,0</v>
          </cell>
          <cell r="BZ109" t="str">
            <v>33:38,0</v>
          </cell>
          <cell r="CA109" t="str">
            <v>00:36:38,0</v>
          </cell>
          <cell r="CB109"/>
          <cell r="CD109"/>
        </row>
        <row r="110">
          <cell r="B110" t="str">
            <v>GER0094</v>
          </cell>
          <cell r="C110">
            <v>11</v>
          </cell>
          <cell r="D110">
            <v>0</v>
          </cell>
          <cell r="E110">
            <v>0</v>
          </cell>
          <cell r="F110">
            <v>99</v>
          </cell>
          <cell r="G110">
            <v>138</v>
          </cell>
          <cell r="H110">
            <v>0.44861111111111113</v>
          </cell>
          <cell r="I110" t="str">
            <v/>
          </cell>
          <cell r="J110" t="str">
            <v>10:45:59.870</v>
          </cell>
          <cell r="K110" t="str">
            <v>2123</v>
          </cell>
          <cell r="L110" t="str">
            <v>0000</v>
          </cell>
          <cell r="M110" t="str">
            <v>8</v>
          </cell>
          <cell r="N110">
            <v>0</v>
          </cell>
          <cell r="O110" t="str">
            <v>11:18:05.329</v>
          </cell>
          <cell r="P110" t="str">
            <v>11:18:05.329</v>
          </cell>
          <cell r="Q110" t="str">
            <v>1925400</v>
          </cell>
          <cell r="R110" t="str">
            <v>2165400</v>
          </cell>
          <cell r="S110" t="str">
            <v>11</v>
          </cell>
          <cell r="T110" t="str">
            <v>11</v>
          </cell>
          <cell r="U110" t="str">
            <v>11</v>
          </cell>
          <cell r="V110" t="str">
            <v>11</v>
          </cell>
          <cell r="W110" t="str">
            <v>M G-J17M</v>
          </cell>
          <cell r="X110">
            <v>0</v>
          </cell>
          <cell r="Y110" t="str">
            <v>+3:29.2</v>
          </cell>
          <cell r="Z110" t="str">
            <v>+3:29.2</v>
          </cell>
          <cell r="AA110" t="b">
            <v>1</v>
          </cell>
          <cell r="AB110">
            <v>0</v>
          </cell>
          <cell r="AC110">
            <v>0</v>
          </cell>
          <cell r="AD110"/>
          <cell r="AE110">
            <v>322400</v>
          </cell>
          <cell r="AF110">
            <v>453600</v>
          </cell>
          <cell r="AG110">
            <v>463700</v>
          </cell>
          <cell r="AH110" t="str">
            <v>780900</v>
          </cell>
          <cell r="AI110" t="str">
            <v>870600</v>
          </cell>
          <cell r="AJ110" t="str">
            <v>879900</v>
          </cell>
          <cell r="AK110" t="str">
            <v>1198900</v>
          </cell>
          <cell r="AL110" t="str">
            <v>1330200</v>
          </cell>
          <cell r="AM110" t="str">
            <v>1340500</v>
          </cell>
          <cell r="AN110" t="str">
            <v>1667800</v>
          </cell>
          <cell r="AO110" t="str">
            <v>1820300</v>
          </cell>
          <cell r="AP110" t="str">
            <v>1830100</v>
          </cell>
          <cell r="AT110" t="str">
            <v>M G-J17M</v>
          </cell>
          <cell r="AU110" t="str">
            <v>2</v>
          </cell>
          <cell r="AV110" t="str">
            <v>1</v>
          </cell>
          <cell r="AW110" t="str">
            <v>2</v>
          </cell>
          <cell r="AX110" t="str">
            <v>3</v>
          </cell>
          <cell r="AY110" t="str">
            <v>8</v>
          </cell>
          <cell r="AZ110" t="str">
            <v>07:43,7</v>
          </cell>
          <cell r="BA110" t="str">
            <v>07:43,7</v>
          </cell>
          <cell r="BB110" t="str">
            <v>01:11,2</v>
          </cell>
          <cell r="BC110" t="str">
            <v>05:22,4</v>
          </cell>
          <cell r="BD110" t="str">
            <v>01:00,0</v>
          </cell>
          <cell r="BE110" t="str">
            <v>14:39,9</v>
          </cell>
          <cell r="BF110" t="str">
            <v>06:56,2</v>
          </cell>
          <cell r="BG110" t="str">
            <v>00:59,7</v>
          </cell>
          <cell r="BH110" t="str">
            <v>05:17,2</v>
          </cell>
          <cell r="BI110" t="str">
            <v>00:30,0</v>
          </cell>
          <cell r="BJ110" t="str">
            <v>22:20,5</v>
          </cell>
          <cell r="BK110" t="str">
            <v>07:40,6</v>
          </cell>
          <cell r="BL110" t="str">
            <v>01:11,3</v>
          </cell>
          <cell r="BM110" t="str">
            <v>05:19,0</v>
          </cell>
          <cell r="BN110" t="str">
            <v>01:00,0</v>
          </cell>
          <cell r="BO110" t="str">
            <v>30:30,1</v>
          </cell>
          <cell r="BP110" t="str">
            <v>08:09,6</v>
          </cell>
          <cell r="BQ110" t="str">
            <v>01:02,5</v>
          </cell>
          <cell r="BR110" t="str">
            <v>05:27,3</v>
          </cell>
          <cell r="BS110" t="str">
            <v>01:30,0</v>
          </cell>
          <cell r="BT110" t="str">
            <v>36:05,4</v>
          </cell>
          <cell r="BU110" t="str">
            <v>05:35,3</v>
          </cell>
          <cell r="BV110" t="str">
            <v>05:35,3</v>
          </cell>
          <cell r="BW110">
            <v>264700</v>
          </cell>
          <cell r="BX110" t="str">
            <v>04:24,7</v>
          </cell>
          <cell r="BY110" t="str">
            <v>04:00,0</v>
          </cell>
          <cell r="BZ110" t="str">
            <v>32:05,4</v>
          </cell>
          <cell r="CA110" t="str">
            <v>00:36:05,4</v>
          </cell>
          <cell r="CB110"/>
          <cell r="CD110"/>
        </row>
        <row r="111">
          <cell r="B111" t="str">
            <v>GER-04</v>
          </cell>
          <cell r="C111">
            <v>3</v>
          </cell>
          <cell r="D111">
            <v>0</v>
          </cell>
          <cell r="E111">
            <v>0</v>
          </cell>
          <cell r="F111">
            <v>99</v>
          </cell>
          <cell r="G111">
            <v>130</v>
          </cell>
          <cell r="H111">
            <v>0.44675925925925924</v>
          </cell>
          <cell r="I111" t="str">
            <v/>
          </cell>
          <cell r="J111" t="str">
            <v>10:43:20.308</v>
          </cell>
          <cell r="K111" t="str">
            <v>1303</v>
          </cell>
          <cell r="L111" t="str">
            <v>0000</v>
          </cell>
          <cell r="M111" t="str">
            <v>7</v>
          </cell>
          <cell r="N111">
            <v>0</v>
          </cell>
          <cell r="O111" t="str">
            <v>11:17:42.406</v>
          </cell>
          <cell r="P111" t="str">
            <v>11:17:42.406</v>
          </cell>
          <cell r="Q111" t="str">
            <v>2062000</v>
          </cell>
          <cell r="R111" t="str">
            <v>2272000</v>
          </cell>
          <cell r="S111" t="str">
            <v>17</v>
          </cell>
          <cell r="T111" t="str">
            <v>17</v>
          </cell>
          <cell r="U111" t="str">
            <v>17</v>
          </cell>
          <cell r="V111" t="str">
            <v>17</v>
          </cell>
          <cell r="W111" t="str">
            <v>M G-J17M</v>
          </cell>
          <cell r="X111">
            <v>0</v>
          </cell>
          <cell r="Y111" t="str">
            <v>+5:15.8</v>
          </cell>
          <cell r="Z111" t="str">
            <v>+5:15.8</v>
          </cell>
          <cell r="AA111" t="b">
            <v>1</v>
          </cell>
          <cell r="AB111">
            <v>0</v>
          </cell>
          <cell r="AC111">
            <v>0</v>
          </cell>
          <cell r="AD111"/>
          <cell r="AE111">
            <v>349700</v>
          </cell>
          <cell r="AF111">
            <v>453900</v>
          </cell>
          <cell r="AG111">
            <v>464300</v>
          </cell>
          <cell r="AH111" t="str">
            <v>796900</v>
          </cell>
          <cell r="AI111" t="str">
            <v>962700</v>
          </cell>
          <cell r="AJ111" t="str">
            <v>972500</v>
          </cell>
          <cell r="AK111" t="str">
            <v>1306700</v>
          </cell>
          <cell r="AL111" t="str">
            <v>1390600</v>
          </cell>
          <cell r="AM111" t="str">
            <v>1400800</v>
          </cell>
          <cell r="AN111" t="str">
            <v>1740500</v>
          </cell>
          <cell r="AO111" t="str">
            <v>1911700</v>
          </cell>
          <cell r="AP111" t="str">
            <v>1921500</v>
          </cell>
          <cell r="AT111" t="str">
            <v>M G-J17M</v>
          </cell>
          <cell r="AU111" t="str">
            <v>1</v>
          </cell>
          <cell r="AV111" t="str">
            <v>3</v>
          </cell>
          <cell r="AW111" t="str">
            <v>0</v>
          </cell>
          <cell r="AX111" t="str">
            <v>3</v>
          </cell>
          <cell r="AY111" t="str">
            <v>7</v>
          </cell>
          <cell r="AZ111" t="str">
            <v>07:44,3</v>
          </cell>
          <cell r="BA111" t="str">
            <v>07:44,3</v>
          </cell>
          <cell r="BB111" t="str">
            <v>01:14,2</v>
          </cell>
          <cell r="BC111" t="str">
            <v>05:49,7</v>
          </cell>
          <cell r="BD111" t="str">
            <v>00:30,0</v>
          </cell>
          <cell r="BE111" t="str">
            <v>16:12,5</v>
          </cell>
          <cell r="BF111" t="str">
            <v>08:28,2</v>
          </cell>
          <cell r="BG111" t="str">
            <v>01:15,8</v>
          </cell>
          <cell r="BH111" t="str">
            <v>05:32,6</v>
          </cell>
          <cell r="BI111" t="str">
            <v>01:30,0</v>
          </cell>
          <cell r="BJ111" t="str">
            <v>23:20,8</v>
          </cell>
          <cell r="BK111" t="str">
            <v>07:08,3</v>
          </cell>
          <cell r="BL111" t="str">
            <v>01:23,9</v>
          </cell>
          <cell r="BM111" t="str">
            <v>05:34,2</v>
          </cell>
          <cell r="BN111" t="str">
            <v>00:00,0</v>
          </cell>
          <cell r="BO111" t="str">
            <v>32:01,5</v>
          </cell>
          <cell r="BP111" t="str">
            <v>08:40,7</v>
          </cell>
          <cell r="BQ111" t="str">
            <v>01:21,2</v>
          </cell>
          <cell r="BR111" t="str">
            <v>05:39,7</v>
          </cell>
          <cell r="BS111" t="str">
            <v>01:30,0</v>
          </cell>
          <cell r="BT111" t="str">
            <v>37:52,0</v>
          </cell>
          <cell r="BU111" t="str">
            <v>05:50,5</v>
          </cell>
          <cell r="BV111" t="str">
            <v>05:50,5</v>
          </cell>
          <cell r="BW111">
            <v>315100</v>
          </cell>
          <cell r="BX111" t="str">
            <v>05:15,1</v>
          </cell>
          <cell r="BY111" t="str">
            <v>03:30,0</v>
          </cell>
          <cell r="BZ111" t="str">
            <v>34:22,0</v>
          </cell>
          <cell r="CA111" t="str">
            <v>00:37:52,0</v>
          </cell>
          <cell r="CB111"/>
          <cell r="CD111"/>
        </row>
        <row r="112">
          <cell r="B112" t="str">
            <v>GER-05</v>
          </cell>
          <cell r="C112">
            <v>2</v>
          </cell>
          <cell r="D112">
            <v>0</v>
          </cell>
          <cell r="E112">
            <v>0</v>
          </cell>
          <cell r="F112">
            <v>99</v>
          </cell>
          <cell r="G112">
            <v>129</v>
          </cell>
          <cell r="H112">
            <v>0.4465277777777778</v>
          </cell>
          <cell r="I112" t="str">
            <v/>
          </cell>
          <cell r="J112" t="str">
            <v>10:43:00.331</v>
          </cell>
          <cell r="K112" t="str">
            <v>2331</v>
          </cell>
          <cell r="L112" t="str">
            <v>0000</v>
          </cell>
          <cell r="M112" t="str">
            <v>9</v>
          </cell>
          <cell r="N112">
            <v>0</v>
          </cell>
          <cell r="O112" t="str">
            <v>11:16:56.242</v>
          </cell>
          <cell r="P112" t="str">
            <v>11:16:56.242</v>
          </cell>
          <cell r="Q112" t="str">
            <v>2035900</v>
          </cell>
          <cell r="R112" t="str">
            <v>2305900</v>
          </cell>
          <cell r="S112" t="str">
            <v>18</v>
          </cell>
          <cell r="T112" t="str">
            <v>18</v>
          </cell>
          <cell r="U112" t="str">
            <v>18</v>
          </cell>
          <cell r="V112" t="str">
            <v>18</v>
          </cell>
          <cell r="W112" t="str">
            <v>M G-J17M</v>
          </cell>
          <cell r="X112">
            <v>0</v>
          </cell>
          <cell r="Y112" t="str">
            <v>+5:49.7</v>
          </cell>
          <cell r="Z112" t="str">
            <v>+5:49.7</v>
          </cell>
          <cell r="AA112" t="b">
            <v>1</v>
          </cell>
          <cell r="AB112">
            <v>0</v>
          </cell>
          <cell r="AC112">
            <v>0</v>
          </cell>
          <cell r="AD112"/>
          <cell r="AE112">
            <v>350200</v>
          </cell>
          <cell r="AF112">
            <v>482300</v>
          </cell>
          <cell r="AG112">
            <v>491700</v>
          </cell>
          <cell r="AH112" t="str">
            <v>826000</v>
          </cell>
          <cell r="AI112" t="str">
            <v>978300</v>
          </cell>
          <cell r="AJ112" t="str">
            <v>988000</v>
          </cell>
          <cell r="AK112" t="str">
            <v>1334200</v>
          </cell>
          <cell r="AL112" t="str">
            <v>1496900</v>
          </cell>
          <cell r="AM112" t="str">
            <v>1507300</v>
          </cell>
          <cell r="AN112" t="str">
            <v>1852100</v>
          </cell>
          <cell r="AO112" t="str">
            <v>1951400</v>
          </cell>
          <cell r="AP112" t="str">
            <v>1961200</v>
          </cell>
          <cell r="AT112" t="str">
            <v>M G-J17M</v>
          </cell>
          <cell r="AU112" t="str">
            <v>2</v>
          </cell>
          <cell r="AV112" t="str">
            <v>3</v>
          </cell>
          <cell r="AW112" t="str">
            <v>3</v>
          </cell>
          <cell r="AX112" t="str">
            <v>1</v>
          </cell>
          <cell r="AY112" t="str">
            <v>9</v>
          </cell>
          <cell r="AZ112" t="str">
            <v>08:11,7</v>
          </cell>
          <cell r="BA112" t="str">
            <v>08:11,7</v>
          </cell>
          <cell r="BB112" t="str">
            <v>01:12,1</v>
          </cell>
          <cell r="BC112" t="str">
            <v>05:50,2</v>
          </cell>
          <cell r="BD112" t="str">
            <v>01:00,0</v>
          </cell>
          <cell r="BE112" t="str">
            <v>16:28,0</v>
          </cell>
          <cell r="BF112" t="str">
            <v>08:16,3</v>
          </cell>
          <cell r="BG112" t="str">
            <v>01:02,3</v>
          </cell>
          <cell r="BH112" t="str">
            <v>05:34,3</v>
          </cell>
          <cell r="BI112" t="str">
            <v>01:30,0</v>
          </cell>
          <cell r="BJ112" t="str">
            <v>25:07,3</v>
          </cell>
          <cell r="BK112" t="str">
            <v>08:39,3</v>
          </cell>
          <cell r="BL112" t="str">
            <v>01:12,7</v>
          </cell>
          <cell r="BM112" t="str">
            <v>05:46,2</v>
          </cell>
          <cell r="BN112" t="str">
            <v>01:30,0</v>
          </cell>
          <cell r="BO112" t="str">
            <v>32:41,2</v>
          </cell>
          <cell r="BP112" t="str">
            <v>07:33,9</v>
          </cell>
          <cell r="BQ112" t="str">
            <v>01:09,3</v>
          </cell>
          <cell r="BR112" t="str">
            <v>05:44,8</v>
          </cell>
          <cell r="BS112" t="str">
            <v>00:30,0</v>
          </cell>
          <cell r="BT112" t="str">
            <v>38:25,9</v>
          </cell>
          <cell r="BU112" t="str">
            <v>05:44,7</v>
          </cell>
          <cell r="BV112" t="str">
            <v>05:44,7</v>
          </cell>
          <cell r="BW112">
            <v>276400</v>
          </cell>
          <cell r="BX112" t="str">
            <v>04:36,4</v>
          </cell>
          <cell r="BY112" t="str">
            <v>04:30,0</v>
          </cell>
          <cell r="BZ112" t="str">
            <v>33:55,9</v>
          </cell>
          <cell r="CA112" t="str">
            <v>00:38:25,9</v>
          </cell>
          <cell r="CB112"/>
          <cell r="CD112"/>
        </row>
        <row r="113">
          <cell r="B113" t="str">
            <v>GER-08</v>
          </cell>
          <cell r="C113">
            <v>4</v>
          </cell>
          <cell r="D113">
            <v>0</v>
          </cell>
          <cell r="E113">
            <v>0</v>
          </cell>
          <cell r="F113">
            <v>99</v>
          </cell>
          <cell r="G113">
            <v>131</v>
          </cell>
          <cell r="H113">
            <v>0.44699074074074074</v>
          </cell>
          <cell r="I113" t="str">
            <v/>
          </cell>
          <cell r="J113" t="str">
            <v>10:43:40.252</v>
          </cell>
          <cell r="K113" t="str">
            <v>1210</v>
          </cell>
          <cell r="L113" t="str">
            <v>0000</v>
          </cell>
          <cell r="M113" t="str">
            <v>4</v>
          </cell>
          <cell r="N113">
            <v>0</v>
          </cell>
          <cell r="O113" t="str">
            <v>11:15:41.840</v>
          </cell>
          <cell r="P113" t="str">
            <v>11:15:41.840</v>
          </cell>
          <cell r="Q113" t="str">
            <v>1921500</v>
          </cell>
          <cell r="R113" t="str">
            <v>2041500</v>
          </cell>
          <cell r="S113" t="str">
            <v>6</v>
          </cell>
          <cell r="T113" t="str">
            <v>6</v>
          </cell>
          <cell r="U113" t="str">
            <v>6</v>
          </cell>
          <cell r="V113" t="str">
            <v>6</v>
          </cell>
          <cell r="W113" t="str">
            <v>M G-J17M</v>
          </cell>
          <cell r="X113">
            <v>0</v>
          </cell>
          <cell r="Y113" t="str">
            <v>+1:25.3</v>
          </cell>
          <cell r="Z113" t="str">
            <v>+1:25.3</v>
          </cell>
          <cell r="AA113" t="b">
            <v>1</v>
          </cell>
          <cell r="AB113">
            <v>0</v>
          </cell>
          <cell r="AC113">
            <v>0</v>
          </cell>
          <cell r="AD113"/>
          <cell r="AE113">
            <v>331000</v>
          </cell>
          <cell r="AF113">
            <v>429900</v>
          </cell>
          <cell r="AG113">
            <v>439500</v>
          </cell>
          <cell r="AH113" t="str">
            <v>759500</v>
          </cell>
          <cell r="AI113" t="str">
            <v>883600</v>
          </cell>
          <cell r="AJ113" t="str">
            <v>893400</v>
          </cell>
          <cell r="AK113" t="str">
            <v>1218100</v>
          </cell>
          <cell r="AL113" t="str">
            <v>1312100</v>
          </cell>
          <cell r="AM113" t="str">
            <v>1322200</v>
          </cell>
          <cell r="AN113" t="str">
            <v>1651900</v>
          </cell>
          <cell r="AO113" t="str">
            <v>1712400</v>
          </cell>
          <cell r="AP113" t="str">
            <v>1721400</v>
          </cell>
          <cell r="AT113" t="str">
            <v>M G-J17M</v>
          </cell>
          <cell r="AU113" t="str">
            <v>1</v>
          </cell>
          <cell r="AV113" t="str">
            <v>2</v>
          </cell>
          <cell r="AW113" t="str">
            <v>1</v>
          </cell>
          <cell r="AX113" t="str">
            <v>0</v>
          </cell>
          <cell r="AY113" t="str">
            <v>4</v>
          </cell>
          <cell r="AZ113" t="str">
            <v>07:19,5</v>
          </cell>
          <cell r="BA113" t="str">
            <v>07:19,5</v>
          </cell>
          <cell r="BB113" t="str">
            <v>01:08,9</v>
          </cell>
          <cell r="BC113" t="str">
            <v>05:31,0</v>
          </cell>
          <cell r="BD113" t="str">
            <v>00:30,0</v>
          </cell>
          <cell r="BE113" t="str">
            <v>14:53,4</v>
          </cell>
          <cell r="BF113" t="str">
            <v>07:33,9</v>
          </cell>
          <cell r="BG113" t="str">
            <v>01:04,1</v>
          </cell>
          <cell r="BH113" t="str">
            <v>05:20,0</v>
          </cell>
          <cell r="BI113" t="str">
            <v>01:00,0</v>
          </cell>
          <cell r="BJ113" t="str">
            <v>22:02,2</v>
          </cell>
          <cell r="BK113" t="str">
            <v>07:08,8</v>
          </cell>
          <cell r="BL113" t="str">
            <v>01:04,0</v>
          </cell>
          <cell r="BM113" t="str">
            <v>05:24,7</v>
          </cell>
          <cell r="BN113" t="str">
            <v>00:30,0</v>
          </cell>
          <cell r="BO113" t="str">
            <v>28:41,4</v>
          </cell>
          <cell r="BP113" t="str">
            <v>06:39,2</v>
          </cell>
          <cell r="BQ113" t="str">
            <v>01:00,5</v>
          </cell>
          <cell r="BR113" t="str">
            <v>05:29,7</v>
          </cell>
          <cell r="BS113" t="str">
            <v>00:00,0</v>
          </cell>
          <cell r="BT113" t="str">
            <v>34:01,5</v>
          </cell>
          <cell r="BU113" t="str">
            <v>05:20,1</v>
          </cell>
          <cell r="BV113" t="str">
            <v>05:20,1</v>
          </cell>
          <cell r="BW113">
            <v>257500</v>
          </cell>
          <cell r="BX113" t="str">
            <v>04:17,5</v>
          </cell>
          <cell r="BY113" t="str">
            <v>02:00,0</v>
          </cell>
          <cell r="BZ113" t="str">
            <v>32:01,5</v>
          </cell>
          <cell r="CA113" t="str">
            <v>00:34:01,5</v>
          </cell>
          <cell r="CB113"/>
          <cell r="CD113"/>
        </row>
        <row r="114">
          <cell r="B114" t="str">
            <v>GER-09</v>
          </cell>
          <cell r="C114">
            <v>16</v>
          </cell>
          <cell r="D114">
            <v>0</v>
          </cell>
          <cell r="E114">
            <v>0</v>
          </cell>
          <cell r="F114">
            <v>99</v>
          </cell>
          <cell r="G114">
            <v>143</v>
          </cell>
          <cell r="H114">
            <v>0.44976851851851851</v>
          </cell>
          <cell r="I114" t="str">
            <v/>
          </cell>
          <cell r="J114" t="str">
            <v>10:47:40.052</v>
          </cell>
          <cell r="K114" t="str">
            <v>0323</v>
          </cell>
          <cell r="L114" t="str">
            <v>0000</v>
          </cell>
          <cell r="M114" t="str">
            <v>8</v>
          </cell>
          <cell r="N114">
            <v>0</v>
          </cell>
          <cell r="O114" t="str">
            <v>11:18:49.407</v>
          </cell>
          <cell r="P114" t="str">
            <v>11:18:49.407</v>
          </cell>
          <cell r="Q114" t="str">
            <v>1869300</v>
          </cell>
          <cell r="R114" t="str">
            <v>2109300</v>
          </cell>
          <cell r="S114" t="str">
            <v>9</v>
          </cell>
          <cell r="T114" t="str">
            <v>9</v>
          </cell>
          <cell r="U114" t="str">
            <v>9</v>
          </cell>
          <cell r="V114" t="str">
            <v>9</v>
          </cell>
          <cell r="W114" t="str">
            <v>M G-J17M</v>
          </cell>
          <cell r="X114">
            <v>0</v>
          </cell>
          <cell r="Y114" t="str">
            <v>+2:33.1</v>
          </cell>
          <cell r="Z114" t="str">
            <v>+2:33.1</v>
          </cell>
          <cell r="AA114" t="b">
            <v>1</v>
          </cell>
          <cell r="AB114">
            <v>0</v>
          </cell>
          <cell r="AC114">
            <v>0</v>
          </cell>
          <cell r="AD114"/>
          <cell r="AE114">
            <v>317400</v>
          </cell>
          <cell r="AF114">
            <v>375400</v>
          </cell>
          <cell r="AG114">
            <v>384400</v>
          </cell>
          <cell r="AH114" t="str">
            <v>698600</v>
          </cell>
          <cell r="AI114" t="str">
            <v>842100</v>
          </cell>
          <cell r="AJ114" t="str">
            <v>850800</v>
          </cell>
          <cell r="AK114" t="str">
            <v>1172600</v>
          </cell>
          <cell r="AL114" t="str">
            <v>1294000</v>
          </cell>
          <cell r="AM114" t="str">
            <v>1303500</v>
          </cell>
          <cell r="AN114" t="str">
            <v>1629700</v>
          </cell>
          <cell r="AO114" t="str">
            <v>1771400</v>
          </cell>
          <cell r="AP114" t="str">
            <v>1780100</v>
          </cell>
          <cell r="AT114" t="str">
            <v>M G-J17M</v>
          </cell>
          <cell r="AU114" t="str">
            <v>0</v>
          </cell>
          <cell r="AV114" t="str">
            <v>3</v>
          </cell>
          <cell r="AW114" t="str">
            <v>2</v>
          </cell>
          <cell r="AX114" t="str">
            <v>3</v>
          </cell>
          <cell r="AY114" t="str">
            <v>8</v>
          </cell>
          <cell r="AZ114" t="str">
            <v>06:24,4</v>
          </cell>
          <cell r="BA114" t="str">
            <v>06:24,4</v>
          </cell>
          <cell r="BB114" t="str">
            <v>00:58,0</v>
          </cell>
          <cell r="BC114" t="str">
            <v>05:17,4</v>
          </cell>
          <cell r="BD114" t="str">
            <v>00:00,0</v>
          </cell>
          <cell r="BE114" t="str">
            <v>14:10,8</v>
          </cell>
          <cell r="BF114" t="str">
            <v>07:46,4</v>
          </cell>
          <cell r="BG114" t="str">
            <v>00:53,5</v>
          </cell>
          <cell r="BH114" t="str">
            <v>05:14,2</v>
          </cell>
          <cell r="BI114" t="str">
            <v>01:30,0</v>
          </cell>
          <cell r="BJ114" t="str">
            <v>21:43,5</v>
          </cell>
          <cell r="BK114" t="str">
            <v>07:32,7</v>
          </cell>
          <cell r="BL114" t="str">
            <v>01:01,4</v>
          </cell>
          <cell r="BM114" t="str">
            <v>05:21,8</v>
          </cell>
          <cell r="BN114" t="str">
            <v>01:00,0</v>
          </cell>
          <cell r="BO114" t="str">
            <v>29:40,1</v>
          </cell>
          <cell r="BP114" t="str">
            <v>07:56,6</v>
          </cell>
          <cell r="BQ114" t="str">
            <v>00:51,7</v>
          </cell>
          <cell r="BR114" t="str">
            <v>05:26,2</v>
          </cell>
          <cell r="BS114" t="str">
            <v>01:30,0</v>
          </cell>
          <cell r="BT114" t="str">
            <v>35:09,3</v>
          </cell>
          <cell r="BU114" t="str">
            <v>05:29,2</v>
          </cell>
          <cell r="BV114" t="str">
            <v>05:29,2</v>
          </cell>
          <cell r="BW114">
            <v>224600</v>
          </cell>
          <cell r="BX114" t="str">
            <v>03:44,6</v>
          </cell>
          <cell r="BY114" t="str">
            <v>04:00,0</v>
          </cell>
          <cell r="BZ114" t="str">
            <v>31:09,3</v>
          </cell>
          <cell r="CA114" t="str">
            <v>00:35:09,3</v>
          </cell>
          <cell r="CB114"/>
          <cell r="CD114"/>
        </row>
        <row r="115">
          <cell r="B115" t="str">
            <v>UKR-03</v>
          </cell>
          <cell r="C115">
            <v>9</v>
          </cell>
          <cell r="D115">
            <v>0</v>
          </cell>
          <cell r="E115">
            <v>0</v>
          </cell>
          <cell r="F115">
            <v>99</v>
          </cell>
          <cell r="G115">
            <v>136</v>
          </cell>
          <cell r="H115">
            <v>0.44814814814814813</v>
          </cell>
          <cell r="I115" t="str">
            <v/>
          </cell>
          <cell r="J115" t="str">
            <v>10:45:20.125</v>
          </cell>
          <cell r="K115" t="str">
            <v>0122</v>
          </cell>
          <cell r="L115" t="str">
            <v>0000</v>
          </cell>
          <cell r="M115" t="str">
            <v>5</v>
          </cell>
          <cell r="N115">
            <v>0</v>
          </cell>
          <cell r="O115" t="str">
            <v>11:16:55.615</v>
          </cell>
          <cell r="P115" t="str">
            <v>11:16:55.615</v>
          </cell>
          <cell r="Q115" t="str">
            <v>1895400</v>
          </cell>
          <cell r="R115" t="str">
            <v>2045400</v>
          </cell>
          <cell r="S115" t="str">
            <v>7</v>
          </cell>
          <cell r="T115" t="str">
            <v>7</v>
          </cell>
          <cell r="U115" t="str">
            <v>7</v>
          </cell>
          <cell r="V115" t="str">
            <v>7</v>
          </cell>
          <cell r="W115" t="str">
            <v>M G-J17M</v>
          </cell>
          <cell r="X115">
            <v>0</v>
          </cell>
          <cell r="Y115" t="str">
            <v>+1:29.2</v>
          </cell>
          <cell r="Z115" t="str">
            <v>+1:29.2</v>
          </cell>
          <cell r="AA115" t="b">
            <v>1</v>
          </cell>
          <cell r="AB115">
            <v>0</v>
          </cell>
          <cell r="AC115">
            <v>0</v>
          </cell>
          <cell r="AD115"/>
          <cell r="AE115">
            <v>329800</v>
          </cell>
          <cell r="AF115">
            <v>385600</v>
          </cell>
          <cell r="AG115">
            <v>393700</v>
          </cell>
          <cell r="AH115" t="str">
            <v>713300</v>
          </cell>
          <cell r="AI115" t="str">
            <v>796600</v>
          </cell>
          <cell r="AJ115" t="str">
            <v>804200</v>
          </cell>
          <cell r="AK115" t="str">
            <v>1131900</v>
          </cell>
          <cell r="AL115" t="str">
            <v>1252300</v>
          </cell>
          <cell r="AM115" t="str">
            <v>1260700</v>
          </cell>
          <cell r="AN115" t="str">
            <v>1592400</v>
          </cell>
          <cell r="AO115" t="str">
            <v>1708400</v>
          </cell>
          <cell r="AP115" t="str">
            <v>1716100</v>
          </cell>
          <cell r="AT115" t="str">
            <v>M G-J17M</v>
          </cell>
          <cell r="AU115" t="str">
            <v>0</v>
          </cell>
          <cell r="AV115" t="str">
            <v>1</v>
          </cell>
          <cell r="AW115" t="str">
            <v>2</v>
          </cell>
          <cell r="AX115" t="str">
            <v>2</v>
          </cell>
          <cell r="AY115" t="str">
            <v>5</v>
          </cell>
          <cell r="AZ115" t="str">
            <v>06:33,7</v>
          </cell>
          <cell r="BA115" t="str">
            <v>06:33,7</v>
          </cell>
          <cell r="BB115" t="str">
            <v>00:55,8</v>
          </cell>
          <cell r="BC115" t="str">
            <v>05:29,8</v>
          </cell>
          <cell r="BD115" t="str">
            <v>00:00,0</v>
          </cell>
          <cell r="BE115" t="str">
            <v>13:24,2</v>
          </cell>
          <cell r="BF115" t="str">
            <v>06:50,5</v>
          </cell>
          <cell r="BG115" t="str">
            <v>00:53,3</v>
          </cell>
          <cell r="BH115" t="str">
            <v>05:19,6</v>
          </cell>
          <cell r="BI115" t="str">
            <v>00:30,0</v>
          </cell>
          <cell r="BJ115" t="str">
            <v>21:00,7</v>
          </cell>
          <cell r="BK115" t="str">
            <v>07:36,5</v>
          </cell>
          <cell r="BL115" t="str">
            <v>01:00,4</v>
          </cell>
          <cell r="BM115" t="str">
            <v>05:27,7</v>
          </cell>
          <cell r="BN115" t="str">
            <v>01:00,0</v>
          </cell>
          <cell r="BO115" t="str">
            <v>28:36,1</v>
          </cell>
          <cell r="BP115" t="str">
            <v>07:35,4</v>
          </cell>
          <cell r="BQ115" t="str">
            <v>00:56,0</v>
          </cell>
          <cell r="BR115" t="str">
            <v>05:31,7</v>
          </cell>
          <cell r="BS115" t="str">
            <v>01:00,0</v>
          </cell>
          <cell r="BT115" t="str">
            <v>34:05,4</v>
          </cell>
          <cell r="BU115" t="str">
            <v>05:29,3</v>
          </cell>
          <cell r="BV115" t="str">
            <v>05:29,3</v>
          </cell>
          <cell r="BW115">
            <v>225500</v>
          </cell>
          <cell r="BX115" t="str">
            <v>03:45,5</v>
          </cell>
          <cell r="BY115" t="str">
            <v>02:30,0</v>
          </cell>
          <cell r="BZ115" t="str">
            <v>31:35,4</v>
          </cell>
          <cell r="CA115" t="str">
            <v>00:34:05,4</v>
          </cell>
          <cell r="CB115"/>
          <cell r="CD115"/>
        </row>
        <row r="116">
          <cell r="B116" t="str">
            <v>GER0103</v>
          </cell>
          <cell r="C116">
            <v>15</v>
          </cell>
          <cell r="D116">
            <v>0</v>
          </cell>
          <cell r="E116">
            <v>0</v>
          </cell>
          <cell r="F116">
            <v>99</v>
          </cell>
          <cell r="G116">
            <v>142</v>
          </cell>
          <cell r="H116">
            <v>0.44953703703703701</v>
          </cell>
          <cell r="I116" t="str">
            <v/>
          </cell>
          <cell r="J116" t="str">
            <v>10:47:19.837</v>
          </cell>
          <cell r="K116" t="str">
            <v>3455</v>
          </cell>
          <cell r="L116" t="str">
            <v>0000</v>
          </cell>
          <cell r="M116" t="str">
            <v>17</v>
          </cell>
          <cell r="N116">
            <v>0</v>
          </cell>
          <cell r="O116" t="str">
            <v>11:17:48.163</v>
          </cell>
          <cell r="P116" t="str">
            <v>11:17:48.163</v>
          </cell>
          <cell r="Q116" t="str">
            <v>1828300</v>
          </cell>
          <cell r="R116" t="str">
            <v>2338300</v>
          </cell>
          <cell r="S116" t="str">
            <v>19</v>
          </cell>
          <cell r="T116" t="str">
            <v>19</v>
          </cell>
          <cell r="U116" t="str">
            <v>19</v>
          </cell>
          <cell r="V116" t="str">
            <v>19</v>
          </cell>
          <cell r="W116" t="str">
            <v>M G-J17M</v>
          </cell>
          <cell r="X116">
            <v>0</v>
          </cell>
          <cell r="Y116" t="str">
            <v>+6:22.1</v>
          </cell>
          <cell r="Z116" t="str">
            <v>+6:22.1</v>
          </cell>
          <cell r="AA116" t="b">
            <v>1</v>
          </cell>
          <cell r="AB116">
            <v>0</v>
          </cell>
          <cell r="AC116">
            <v>0</v>
          </cell>
          <cell r="AD116"/>
          <cell r="AE116">
            <v>319400</v>
          </cell>
          <cell r="AF116">
            <v>476200</v>
          </cell>
          <cell r="AG116">
            <v>484400</v>
          </cell>
          <cell r="AH116" t="str">
            <v>780600</v>
          </cell>
          <cell r="AI116" t="str">
            <v>957100</v>
          </cell>
          <cell r="AJ116" t="str">
            <v>964900</v>
          </cell>
          <cell r="AK116" t="str">
            <v>1270500</v>
          </cell>
          <cell r="AL116" t="str">
            <v>1491900</v>
          </cell>
          <cell r="AM116" t="str">
            <v>1500000</v>
          </cell>
          <cell r="AN116" t="str">
            <v>1809000</v>
          </cell>
          <cell r="AO116" t="str">
            <v>2017600</v>
          </cell>
          <cell r="AP116" t="str">
            <v>2025700</v>
          </cell>
          <cell r="AT116" t="str">
            <v>M G-J17M</v>
          </cell>
          <cell r="AU116" t="str">
            <v>3</v>
          </cell>
          <cell r="AV116" t="str">
            <v>4</v>
          </cell>
          <cell r="AW116" t="str">
            <v>5</v>
          </cell>
          <cell r="AX116" t="str">
            <v>5</v>
          </cell>
          <cell r="AY116" t="str">
            <v>17</v>
          </cell>
          <cell r="AZ116" t="str">
            <v>08:04,4</v>
          </cell>
          <cell r="BA116" t="str">
            <v>08:04,4</v>
          </cell>
          <cell r="BB116" t="str">
            <v>01:06,8</v>
          </cell>
          <cell r="BC116" t="str">
            <v>05:19,4</v>
          </cell>
          <cell r="BD116" t="str">
            <v>01:30,0</v>
          </cell>
          <cell r="BE116" t="str">
            <v>16:04,9</v>
          </cell>
          <cell r="BF116" t="str">
            <v>08:00,5</v>
          </cell>
          <cell r="BG116" t="str">
            <v>00:56,5</v>
          </cell>
          <cell r="BH116" t="str">
            <v>04:56,2</v>
          </cell>
          <cell r="BI116" t="str">
            <v>02:00,0</v>
          </cell>
          <cell r="BJ116" t="str">
            <v>25:00,0</v>
          </cell>
          <cell r="BK116" t="str">
            <v>08:55,1</v>
          </cell>
          <cell r="BL116" t="str">
            <v>01:11,4</v>
          </cell>
          <cell r="BM116" t="str">
            <v>05:05,6</v>
          </cell>
          <cell r="BN116" t="str">
            <v>02:30,0</v>
          </cell>
          <cell r="BO116" t="str">
            <v>33:45,7</v>
          </cell>
          <cell r="BP116" t="str">
            <v>08:45,7</v>
          </cell>
          <cell r="BQ116" t="str">
            <v>00:58,6</v>
          </cell>
          <cell r="BR116" t="str">
            <v>05:09,0</v>
          </cell>
          <cell r="BS116" t="str">
            <v>02:30,0</v>
          </cell>
          <cell r="BT116" t="str">
            <v>38:58,3</v>
          </cell>
          <cell r="BU116" t="str">
            <v>05:12,6</v>
          </cell>
          <cell r="BV116" t="str">
            <v>05:12,6</v>
          </cell>
          <cell r="BW116">
            <v>253300</v>
          </cell>
          <cell r="BX116" t="str">
            <v>04:13,3</v>
          </cell>
          <cell r="BY116" t="str">
            <v>08:30,0</v>
          </cell>
          <cell r="BZ116" t="str">
            <v>30:28,3</v>
          </cell>
          <cell r="CA116" t="str">
            <v>00:38:58,3</v>
          </cell>
          <cell r="CB116"/>
          <cell r="CD116"/>
        </row>
        <row r="117">
          <cell r="B117" t="str">
            <v>GER0104</v>
          </cell>
          <cell r="C117">
            <v>18</v>
          </cell>
          <cell r="D117">
            <v>0</v>
          </cell>
          <cell r="E117">
            <v>0</v>
          </cell>
          <cell r="F117">
            <v>99</v>
          </cell>
          <cell r="G117">
            <v>145</v>
          </cell>
          <cell r="H117">
            <v>0.45023148148148145</v>
          </cell>
          <cell r="I117" t="str">
            <v/>
          </cell>
          <cell r="J117" t="str">
            <v>10:48:20.460</v>
          </cell>
          <cell r="K117" t="str">
            <v>2221</v>
          </cell>
          <cell r="L117" t="str">
            <v>0000</v>
          </cell>
          <cell r="M117" t="str">
            <v>7</v>
          </cell>
          <cell r="N117">
            <v>0</v>
          </cell>
          <cell r="O117" t="str">
            <v>11:19:14.971</v>
          </cell>
          <cell r="P117" t="str">
            <v>11:19:14.971</v>
          </cell>
          <cell r="Q117" t="str">
            <v>1854500</v>
          </cell>
          <cell r="R117" t="str">
            <v>2064500</v>
          </cell>
          <cell r="S117" t="str">
            <v>8</v>
          </cell>
          <cell r="T117" t="str">
            <v>8</v>
          </cell>
          <cell r="U117" t="str">
            <v>8</v>
          </cell>
          <cell r="V117" t="str">
            <v>8</v>
          </cell>
          <cell r="W117" t="str">
            <v>M G-J17M</v>
          </cell>
          <cell r="X117">
            <v>0</v>
          </cell>
          <cell r="Y117" t="str">
            <v>+1:48.3</v>
          </cell>
          <cell r="Z117" t="str">
            <v>+1:48.3</v>
          </cell>
          <cell r="AA117" t="b">
            <v>1</v>
          </cell>
          <cell r="AB117">
            <v>0</v>
          </cell>
          <cell r="AC117">
            <v>0</v>
          </cell>
          <cell r="AD117"/>
          <cell r="AE117">
            <v>310400</v>
          </cell>
          <cell r="AF117">
            <v>446000</v>
          </cell>
          <cell r="AG117">
            <v>454800</v>
          </cell>
          <cell r="AH117" t="str">
            <v>759800</v>
          </cell>
          <cell r="AI117" t="str">
            <v>887300</v>
          </cell>
          <cell r="AJ117" t="str">
            <v>895800</v>
          </cell>
          <cell r="AK117" t="str">
            <v>1194700</v>
          </cell>
          <cell r="AL117" t="str">
            <v>1330600</v>
          </cell>
          <cell r="AM117" t="str">
            <v>1339700</v>
          </cell>
          <cell r="AN117" t="str">
            <v>1646400</v>
          </cell>
          <cell r="AO117" t="str">
            <v>1744100</v>
          </cell>
          <cell r="AP117" t="str">
            <v>1753000</v>
          </cell>
          <cell r="AT117" t="str">
            <v>M G-J17M</v>
          </cell>
          <cell r="AU117" t="str">
            <v>2</v>
          </cell>
          <cell r="AV117" t="str">
            <v>2</v>
          </cell>
          <cell r="AW117" t="str">
            <v>2</v>
          </cell>
          <cell r="AX117" t="str">
            <v>1</v>
          </cell>
          <cell r="AY117" t="str">
            <v>7</v>
          </cell>
          <cell r="AZ117" t="str">
            <v>07:34,8</v>
          </cell>
          <cell r="BA117" t="str">
            <v>07:34,8</v>
          </cell>
          <cell r="BB117" t="str">
            <v>01:15,6</v>
          </cell>
          <cell r="BC117" t="str">
            <v>05:10,4</v>
          </cell>
          <cell r="BD117" t="str">
            <v>01:00,0</v>
          </cell>
          <cell r="BE117" t="str">
            <v>14:55,8</v>
          </cell>
          <cell r="BF117" t="str">
            <v>07:21,0</v>
          </cell>
          <cell r="BG117" t="str">
            <v>01:07,5</v>
          </cell>
          <cell r="BH117" t="str">
            <v>05:05,0</v>
          </cell>
          <cell r="BI117" t="str">
            <v>01:00,0</v>
          </cell>
          <cell r="BJ117" t="str">
            <v>22:19,7</v>
          </cell>
          <cell r="BK117" t="str">
            <v>07:23,9</v>
          </cell>
          <cell r="BL117" t="str">
            <v>01:15,9</v>
          </cell>
          <cell r="BM117" t="str">
            <v>04:58,9</v>
          </cell>
          <cell r="BN117" t="str">
            <v>01:00,0</v>
          </cell>
          <cell r="BO117" t="str">
            <v>29:13,0</v>
          </cell>
          <cell r="BP117" t="str">
            <v>06:53,3</v>
          </cell>
          <cell r="BQ117" t="str">
            <v>01:07,7</v>
          </cell>
          <cell r="BR117" t="str">
            <v>05:06,7</v>
          </cell>
          <cell r="BS117" t="str">
            <v>00:30,0</v>
          </cell>
          <cell r="BT117" t="str">
            <v>34:24,5</v>
          </cell>
          <cell r="BU117" t="str">
            <v>05:11,5</v>
          </cell>
          <cell r="BV117" t="str">
            <v>05:11,5</v>
          </cell>
          <cell r="BW117">
            <v>286700</v>
          </cell>
          <cell r="BX117" t="str">
            <v>04:46,7</v>
          </cell>
          <cell r="BY117" t="str">
            <v>03:30,0</v>
          </cell>
          <cell r="BZ117" t="str">
            <v>30:54,5</v>
          </cell>
          <cell r="CA117" t="str">
            <v>00:34:24,5</v>
          </cell>
          <cell r="CB117"/>
          <cell r="CD117"/>
        </row>
        <row r="118">
          <cell r="B118" t="str">
            <v>UKR29</v>
          </cell>
          <cell r="C118">
            <v>10</v>
          </cell>
          <cell r="D118">
            <v>0</v>
          </cell>
          <cell r="E118">
            <v>0</v>
          </cell>
          <cell r="F118">
            <v>99</v>
          </cell>
          <cell r="G118">
            <v>137</v>
          </cell>
          <cell r="H118">
            <v>0.44837962962962963</v>
          </cell>
          <cell r="I118" t="str">
            <v>DNS</v>
          </cell>
          <cell r="J118"/>
          <cell r="K118"/>
          <cell r="L118"/>
          <cell r="M118"/>
          <cell r="N118">
            <v>0</v>
          </cell>
          <cell r="S118" t="str">
            <v>DNS</v>
          </cell>
          <cell r="T118" t="str">
            <v>24</v>
          </cell>
          <cell r="U118" t="str">
            <v>DNS</v>
          </cell>
          <cell r="V118" t="str">
            <v>24</v>
          </cell>
          <cell r="W118" t="str">
            <v>M G-J17M</v>
          </cell>
          <cell r="X118">
            <v>0</v>
          </cell>
          <cell r="Z118" t="str">
            <v/>
          </cell>
          <cell r="AA118" t="b">
            <v>1</v>
          </cell>
          <cell r="AB118">
            <v>0</v>
          </cell>
          <cell r="AC118">
            <v>0</v>
          </cell>
          <cell r="AD118"/>
          <cell r="AT118" t="str">
            <v>M G-J17M</v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 t="str">
            <v/>
          </cell>
          <cell r="AZ118"/>
          <cell r="BE118"/>
          <cell r="BF118"/>
          <cell r="BG118"/>
          <cell r="BH118"/>
          <cell r="BI118"/>
          <cell r="BJ118"/>
          <cell r="BK118"/>
          <cell r="BO118"/>
          <cell r="BP118"/>
          <cell r="BT118"/>
          <cell r="BU118"/>
          <cell r="BW118"/>
          <cell r="BY118"/>
          <cell r="CB118"/>
          <cell r="CD118"/>
        </row>
        <row r="119">
          <cell r="B119" t="str">
            <v>SVK04</v>
          </cell>
          <cell r="C119">
            <v>13</v>
          </cell>
          <cell r="D119">
            <v>0</v>
          </cell>
          <cell r="E119">
            <v>0</v>
          </cell>
          <cell r="F119">
            <v>99</v>
          </cell>
          <cell r="G119">
            <v>140</v>
          </cell>
          <cell r="H119">
            <v>0.44907407407407407</v>
          </cell>
          <cell r="I119" t="str">
            <v/>
          </cell>
          <cell r="J119" t="str">
            <v>10:46:40.049</v>
          </cell>
          <cell r="K119" t="str">
            <v>0221</v>
          </cell>
          <cell r="L119" t="str">
            <v>0000</v>
          </cell>
          <cell r="M119" t="str">
            <v>5</v>
          </cell>
          <cell r="N119">
            <v>0</v>
          </cell>
          <cell r="O119" t="str">
            <v>11:18:05.329</v>
          </cell>
          <cell r="P119" t="str">
            <v>11:18:05.329</v>
          </cell>
          <cell r="Q119" t="str">
            <v>1885200</v>
          </cell>
          <cell r="R119" t="str">
            <v>2035200</v>
          </cell>
          <cell r="S119" t="str">
            <v>5</v>
          </cell>
          <cell r="T119" t="str">
            <v>5</v>
          </cell>
          <cell r="U119" t="str">
            <v>5</v>
          </cell>
          <cell r="V119" t="str">
            <v>5</v>
          </cell>
          <cell r="W119" t="str">
            <v>M G-J17M</v>
          </cell>
          <cell r="X119">
            <v>0</v>
          </cell>
          <cell r="Y119" t="str">
            <v>+1:19.0</v>
          </cell>
          <cell r="Z119" t="str">
            <v>+1:19.0</v>
          </cell>
          <cell r="AA119" t="b">
            <v>1</v>
          </cell>
          <cell r="AB119">
            <v>0</v>
          </cell>
          <cell r="AC119">
            <v>0</v>
          </cell>
          <cell r="AD119"/>
          <cell r="AE119">
            <v>316800</v>
          </cell>
          <cell r="AF119">
            <v>374100</v>
          </cell>
          <cell r="AG119">
            <v>382800</v>
          </cell>
          <cell r="AH119" t="str">
            <v>691400</v>
          </cell>
          <cell r="AI119" t="str">
            <v>805500</v>
          </cell>
          <cell r="AJ119" t="str">
            <v>814200</v>
          </cell>
          <cell r="AK119" t="str">
            <v>1136200</v>
          </cell>
          <cell r="AL119" t="str">
            <v>1262600</v>
          </cell>
          <cell r="AM119" t="str">
            <v>1271200</v>
          </cell>
          <cell r="AN119" t="str">
            <v>1598600</v>
          </cell>
          <cell r="AO119" t="str">
            <v>1684400</v>
          </cell>
          <cell r="AP119" t="str">
            <v>1693000</v>
          </cell>
          <cell r="AT119" t="str">
            <v>M G-J17M</v>
          </cell>
          <cell r="AU119" t="str">
            <v>0</v>
          </cell>
          <cell r="AV119" t="str">
            <v>2</v>
          </cell>
          <cell r="AW119" t="str">
            <v>2</v>
          </cell>
          <cell r="AX119" t="str">
            <v>1</v>
          </cell>
          <cell r="AY119" t="str">
            <v>5</v>
          </cell>
          <cell r="AZ119" t="str">
            <v>06:22,8</v>
          </cell>
          <cell r="BA119" t="str">
            <v>06:22,8</v>
          </cell>
          <cell r="BB119" t="str">
            <v>00:57,3</v>
          </cell>
          <cell r="BC119" t="str">
            <v>05:16,8</v>
          </cell>
          <cell r="BD119" t="str">
            <v>00:00,0</v>
          </cell>
          <cell r="BE119" t="str">
            <v>13:34,2</v>
          </cell>
          <cell r="BF119" t="str">
            <v>07:11,4</v>
          </cell>
          <cell r="BG119" t="str">
            <v>00:54,1</v>
          </cell>
          <cell r="BH119" t="str">
            <v>05:08,6</v>
          </cell>
          <cell r="BI119" t="str">
            <v>01:00,0</v>
          </cell>
          <cell r="BJ119" t="str">
            <v>21:11,2</v>
          </cell>
          <cell r="BK119" t="str">
            <v>07:37,0</v>
          </cell>
          <cell r="BL119" t="str">
            <v>01:06,4</v>
          </cell>
          <cell r="BM119" t="str">
            <v>05:22,0</v>
          </cell>
          <cell r="BN119" t="str">
            <v>01:00,0</v>
          </cell>
          <cell r="BO119" t="str">
            <v>28:13,0</v>
          </cell>
          <cell r="BP119" t="str">
            <v>07:01,8</v>
          </cell>
          <cell r="BQ119" t="str">
            <v>00:55,8</v>
          </cell>
          <cell r="BR119" t="str">
            <v>05:27,4</v>
          </cell>
          <cell r="BS119" t="str">
            <v>00:30,0</v>
          </cell>
          <cell r="BT119" t="str">
            <v>33:55,2</v>
          </cell>
          <cell r="BU119" t="str">
            <v>05:42,2</v>
          </cell>
          <cell r="BV119" t="str">
            <v>05:42,2</v>
          </cell>
          <cell r="BW119">
            <v>233600</v>
          </cell>
          <cell r="BX119" t="str">
            <v>03:53,6</v>
          </cell>
          <cell r="BY119" t="str">
            <v>02:30,0</v>
          </cell>
          <cell r="BZ119" t="str">
            <v>31:25,2</v>
          </cell>
          <cell r="CA119" t="str">
            <v>00:33:55,2</v>
          </cell>
          <cell r="CB119"/>
          <cell r="CD119"/>
        </row>
        <row r="120">
          <cell r="B120" t="str">
            <v>SVK16</v>
          </cell>
          <cell r="C120">
            <v>14</v>
          </cell>
          <cell r="D120">
            <v>0</v>
          </cell>
          <cell r="E120">
            <v>0</v>
          </cell>
          <cell r="F120">
            <v>99</v>
          </cell>
          <cell r="G120">
            <v>141</v>
          </cell>
          <cell r="H120">
            <v>0.44930555555555557</v>
          </cell>
          <cell r="I120" t="str">
            <v/>
          </cell>
          <cell r="J120" t="str">
            <v>10:47:00.107</v>
          </cell>
          <cell r="K120" t="str">
            <v>2231</v>
          </cell>
          <cell r="L120" t="str">
            <v>0000</v>
          </cell>
          <cell r="M120" t="str">
            <v>8</v>
          </cell>
          <cell r="N120">
            <v>0</v>
          </cell>
          <cell r="O120" t="str">
            <v>11:23:53.489</v>
          </cell>
          <cell r="P120" t="str">
            <v>11:23:53.489</v>
          </cell>
          <cell r="Q120" t="str">
            <v>2213300</v>
          </cell>
          <cell r="R120" t="str">
            <v>2453300</v>
          </cell>
          <cell r="S120" t="str">
            <v>21</v>
          </cell>
          <cell r="T120" t="str">
            <v>21</v>
          </cell>
          <cell r="U120" t="str">
            <v>21</v>
          </cell>
          <cell r="V120" t="str">
            <v>21</v>
          </cell>
          <cell r="W120" t="str">
            <v>M G-J17M</v>
          </cell>
          <cell r="X120">
            <v>0</v>
          </cell>
          <cell r="Y120" t="str">
            <v>+8:17.1</v>
          </cell>
          <cell r="Z120" t="str">
            <v>+8:17.1</v>
          </cell>
          <cell r="AA120" t="b">
            <v>1</v>
          </cell>
          <cell r="AB120">
            <v>0</v>
          </cell>
          <cell r="AC120">
            <v>0</v>
          </cell>
          <cell r="AD120"/>
          <cell r="AE120">
            <v>367800</v>
          </cell>
          <cell r="AF120">
            <v>515200</v>
          </cell>
          <cell r="AG120">
            <v>524800</v>
          </cell>
          <cell r="AH120" t="str">
            <v>870200</v>
          </cell>
          <cell r="AI120" t="str">
            <v>1012000</v>
          </cell>
          <cell r="AJ120" t="str">
            <v>1021600</v>
          </cell>
          <cell r="AK120" t="str">
            <v>1379400</v>
          </cell>
          <cell r="AL120" t="str">
            <v>1566900</v>
          </cell>
          <cell r="AM120" t="str">
            <v>1576800</v>
          </cell>
          <cell r="AN120" t="str">
            <v>1943900</v>
          </cell>
          <cell r="AO120" t="str">
            <v>2063800</v>
          </cell>
          <cell r="AP120" t="str">
            <v>2073800</v>
          </cell>
          <cell r="AT120" t="str">
            <v>M G-J17M</v>
          </cell>
          <cell r="AU120" t="str">
            <v>2</v>
          </cell>
          <cell r="AV120" t="str">
            <v>2</v>
          </cell>
          <cell r="AW120" t="str">
            <v>3</v>
          </cell>
          <cell r="AX120" t="str">
            <v>1</v>
          </cell>
          <cell r="AY120" t="str">
            <v>8</v>
          </cell>
          <cell r="AZ120" t="str">
            <v>08:44,8</v>
          </cell>
          <cell r="BA120" t="str">
            <v>08:44,8</v>
          </cell>
          <cell r="BB120" t="str">
            <v>01:27,4</v>
          </cell>
          <cell r="BC120" t="str">
            <v>06:07,8</v>
          </cell>
          <cell r="BD120" t="str">
            <v>01:00,0</v>
          </cell>
          <cell r="BE120" t="str">
            <v>17:01,6</v>
          </cell>
          <cell r="BF120" t="str">
            <v>08:16,8</v>
          </cell>
          <cell r="BG120" t="str">
            <v>01:21,8</v>
          </cell>
          <cell r="BH120" t="str">
            <v>05:45,4</v>
          </cell>
          <cell r="BI120" t="str">
            <v>01:00,0</v>
          </cell>
          <cell r="BJ120" t="str">
            <v>26:16,8</v>
          </cell>
          <cell r="BK120" t="str">
            <v>09:15,2</v>
          </cell>
          <cell r="BL120" t="str">
            <v>01:37,5</v>
          </cell>
          <cell r="BM120" t="str">
            <v>05:57,8</v>
          </cell>
          <cell r="BN120" t="str">
            <v>01:30,0</v>
          </cell>
          <cell r="BO120" t="str">
            <v>34:33,8</v>
          </cell>
          <cell r="BP120" t="str">
            <v>08:17,0</v>
          </cell>
          <cell r="BQ120" t="str">
            <v>01:29,9</v>
          </cell>
          <cell r="BR120" t="str">
            <v>06:07,1</v>
          </cell>
          <cell r="BS120" t="str">
            <v>00:30,0</v>
          </cell>
          <cell r="BT120" t="str">
            <v>40:53,3</v>
          </cell>
          <cell r="BU120" t="str">
            <v>06:19,5</v>
          </cell>
          <cell r="BV120" t="str">
            <v>06:19,5</v>
          </cell>
          <cell r="BW120">
            <v>356600</v>
          </cell>
          <cell r="BX120" t="str">
            <v>05:56,6</v>
          </cell>
          <cell r="BY120" t="str">
            <v>04:00,0</v>
          </cell>
          <cell r="BZ120" t="str">
            <v>36:53,3</v>
          </cell>
          <cell r="CA120" t="str">
            <v>00:40:53,3</v>
          </cell>
          <cell r="CB120"/>
          <cell r="CD120"/>
        </row>
        <row r="121">
          <cell r="B121" t="str">
            <v>SVK27</v>
          </cell>
          <cell r="C121">
            <v>6</v>
          </cell>
          <cell r="D121">
            <v>0</v>
          </cell>
          <cell r="E121">
            <v>0</v>
          </cell>
          <cell r="F121">
            <v>99</v>
          </cell>
          <cell r="G121">
            <v>133</v>
          </cell>
          <cell r="H121">
            <v>0.44745370370370369</v>
          </cell>
          <cell r="I121" t="str">
            <v/>
          </cell>
          <cell r="J121" t="str">
            <v>10:44:19.766</v>
          </cell>
          <cell r="K121" t="str">
            <v>2011</v>
          </cell>
          <cell r="L121" t="str">
            <v>0000</v>
          </cell>
          <cell r="M121" t="str">
            <v>4</v>
          </cell>
          <cell r="N121">
            <v>0</v>
          </cell>
          <cell r="O121" t="str">
            <v>11:16:09.446</v>
          </cell>
          <cell r="P121" t="str">
            <v>11:16:09.446</v>
          </cell>
          <cell r="Q121" t="str">
            <v>1909600</v>
          </cell>
          <cell r="R121" t="str">
            <v>2029600</v>
          </cell>
          <cell r="S121" t="str">
            <v>4</v>
          </cell>
          <cell r="T121" t="str">
            <v>4</v>
          </cell>
          <cell r="U121" t="str">
            <v>4</v>
          </cell>
          <cell r="V121" t="str">
            <v>4</v>
          </cell>
          <cell r="W121" t="str">
            <v>M G-J17M</v>
          </cell>
          <cell r="X121">
            <v>0</v>
          </cell>
          <cell r="Y121" t="str">
            <v>+1:13.4</v>
          </cell>
          <cell r="Z121" t="str">
            <v>+1:13.4</v>
          </cell>
          <cell r="AA121" t="b">
            <v>1</v>
          </cell>
          <cell r="AB121">
            <v>0</v>
          </cell>
          <cell r="AC121">
            <v>0</v>
          </cell>
          <cell r="AD121"/>
          <cell r="AE121">
            <v>329900</v>
          </cell>
          <cell r="AF121">
            <v>452700</v>
          </cell>
          <cell r="AG121">
            <v>462300</v>
          </cell>
          <cell r="AH121" t="str">
            <v>770400</v>
          </cell>
          <cell r="AI121" t="str">
            <v>831000</v>
          </cell>
          <cell r="AJ121" t="str">
            <v>840600</v>
          </cell>
          <cell r="AK121" t="str">
            <v>1161100</v>
          </cell>
          <cell r="AL121" t="str">
            <v>1258400</v>
          </cell>
          <cell r="AM121" t="str">
            <v>1268300</v>
          </cell>
          <cell r="AN121" t="str">
            <v>1604200</v>
          </cell>
          <cell r="AO121" t="str">
            <v>1692200</v>
          </cell>
          <cell r="AP121" t="str">
            <v>1701800</v>
          </cell>
          <cell r="AT121" t="str">
            <v>M G-J17M</v>
          </cell>
          <cell r="AU121" t="str">
            <v>2</v>
          </cell>
          <cell r="AV121" t="str">
            <v>0</v>
          </cell>
          <cell r="AW121" t="str">
            <v>1</v>
          </cell>
          <cell r="AX121" t="str">
            <v>1</v>
          </cell>
          <cell r="AY121" t="str">
            <v>4</v>
          </cell>
          <cell r="AZ121" t="str">
            <v>07:42,3</v>
          </cell>
          <cell r="BA121" t="str">
            <v>07:42,3</v>
          </cell>
          <cell r="BB121" t="str">
            <v>01:02,8</v>
          </cell>
          <cell r="BC121" t="str">
            <v>05:29,9</v>
          </cell>
          <cell r="BD121" t="str">
            <v>01:00,0</v>
          </cell>
          <cell r="BE121" t="str">
            <v>14:00,6</v>
          </cell>
          <cell r="BF121" t="str">
            <v>06:18,3</v>
          </cell>
          <cell r="BG121" t="str">
            <v>01:00,6</v>
          </cell>
          <cell r="BH121" t="str">
            <v>05:08,1</v>
          </cell>
          <cell r="BI121" t="str">
            <v>00:00,0</v>
          </cell>
          <cell r="BJ121" t="str">
            <v>21:08,3</v>
          </cell>
          <cell r="BK121" t="str">
            <v>07:07,7</v>
          </cell>
          <cell r="BL121" t="str">
            <v>01:07,3</v>
          </cell>
          <cell r="BM121" t="str">
            <v>05:20,5</v>
          </cell>
          <cell r="BN121" t="str">
            <v>00:30,0</v>
          </cell>
          <cell r="BO121" t="str">
            <v>28:21,8</v>
          </cell>
          <cell r="BP121" t="str">
            <v>07:13,5</v>
          </cell>
          <cell r="BQ121" t="str">
            <v>00:58,0</v>
          </cell>
          <cell r="BR121" t="str">
            <v>05:35,9</v>
          </cell>
          <cell r="BS121" t="str">
            <v>00:30,0</v>
          </cell>
          <cell r="BT121" t="str">
            <v>33:49,6</v>
          </cell>
          <cell r="BU121" t="str">
            <v>05:27,8</v>
          </cell>
          <cell r="BV121" t="str">
            <v>05:27,8</v>
          </cell>
          <cell r="BW121">
            <v>248700</v>
          </cell>
          <cell r="BX121" t="str">
            <v>04:08,7</v>
          </cell>
          <cell r="BY121" t="str">
            <v>02:00,0</v>
          </cell>
          <cell r="BZ121" t="str">
            <v>31:49,6</v>
          </cell>
          <cell r="CA121" t="str">
            <v>00:33:49,6</v>
          </cell>
          <cell r="CB121"/>
          <cell r="CD121"/>
        </row>
        <row r="122">
          <cell r="B122" t="str">
            <v>BIH01</v>
          </cell>
          <cell r="C122">
            <v>17</v>
          </cell>
          <cell r="D122">
            <v>0</v>
          </cell>
          <cell r="E122">
            <v>0</v>
          </cell>
          <cell r="F122">
            <v>99</v>
          </cell>
          <cell r="G122">
            <v>144</v>
          </cell>
          <cell r="H122">
            <v>0.45</v>
          </cell>
          <cell r="I122" t="str">
            <v/>
          </cell>
          <cell r="J122" t="str">
            <v>10:48:00.586</v>
          </cell>
          <cell r="K122" t="str">
            <v>3442</v>
          </cell>
          <cell r="L122" t="str">
            <v>0000</v>
          </cell>
          <cell r="M122" t="str">
            <v>13</v>
          </cell>
          <cell r="N122">
            <v>0</v>
          </cell>
          <cell r="O122" t="str">
            <v>11:27:56.713</v>
          </cell>
          <cell r="P122" t="str">
            <v>11:27:56.713</v>
          </cell>
          <cell r="Q122" t="str">
            <v>2396100</v>
          </cell>
          <cell r="R122" t="str">
            <v>2786100</v>
          </cell>
          <cell r="S122" t="str">
            <v>23</v>
          </cell>
          <cell r="T122" t="str">
            <v>23</v>
          </cell>
          <cell r="U122" t="str">
            <v>23</v>
          </cell>
          <cell r="V122" t="str">
            <v>23</v>
          </cell>
          <cell r="W122" t="str">
            <v>M G-J17M</v>
          </cell>
          <cell r="X122">
            <v>0</v>
          </cell>
          <cell r="Y122" t="str">
            <v>+13:49.9</v>
          </cell>
          <cell r="Z122" t="str">
            <v>+13:49.9</v>
          </cell>
          <cell r="AA122" t="b">
            <v>1</v>
          </cell>
          <cell r="AB122">
            <v>0</v>
          </cell>
          <cell r="AC122">
            <v>0</v>
          </cell>
          <cell r="AD122"/>
          <cell r="AE122">
            <v>382900</v>
          </cell>
          <cell r="AF122">
            <v>588000</v>
          </cell>
          <cell r="AG122">
            <v>598500</v>
          </cell>
          <cell r="AH122" t="str">
            <v>978100</v>
          </cell>
          <cell r="AI122" t="str">
            <v>1175600</v>
          </cell>
          <cell r="AJ122" t="str">
            <v>1186100</v>
          </cell>
          <cell r="AK122" t="str">
            <v>1589200</v>
          </cell>
          <cell r="AL122" t="str">
            <v>1804400</v>
          </cell>
          <cell r="AM122" t="str">
            <v>1815200</v>
          </cell>
          <cell r="AN122" t="str">
            <v>2224700</v>
          </cell>
          <cell r="AO122" t="str">
            <v>2357500</v>
          </cell>
          <cell r="AP122" t="str">
            <v>2368700</v>
          </cell>
          <cell r="AT122" t="str">
            <v>M G-J17M</v>
          </cell>
          <cell r="AU122" t="str">
            <v>3</v>
          </cell>
          <cell r="AV122" t="str">
            <v>4</v>
          </cell>
          <cell r="AW122" t="str">
            <v>4</v>
          </cell>
          <cell r="AX122" t="str">
            <v>2</v>
          </cell>
          <cell r="AY122" t="str">
            <v>13</v>
          </cell>
          <cell r="AZ122" t="str">
            <v>09:58,5</v>
          </cell>
          <cell r="BA122" t="str">
            <v>09:58,5</v>
          </cell>
          <cell r="BB122" t="str">
            <v>01:55,1</v>
          </cell>
          <cell r="BC122" t="str">
            <v>06:22,9</v>
          </cell>
          <cell r="BD122" t="str">
            <v>01:30,0</v>
          </cell>
          <cell r="BE122" t="str">
            <v>19:46,1</v>
          </cell>
          <cell r="BF122" t="str">
            <v>09:47,6</v>
          </cell>
          <cell r="BG122" t="str">
            <v>01:17,5</v>
          </cell>
          <cell r="BH122" t="str">
            <v>06:19,6</v>
          </cell>
          <cell r="BI122" t="str">
            <v>02:00,0</v>
          </cell>
          <cell r="BJ122" t="str">
            <v>30:15,2</v>
          </cell>
          <cell r="BK122" t="str">
            <v>10:29,1</v>
          </cell>
          <cell r="BL122" t="str">
            <v>01:35,2</v>
          </cell>
          <cell r="BM122" t="str">
            <v>06:43,1</v>
          </cell>
          <cell r="BN122" t="str">
            <v>02:00,0</v>
          </cell>
          <cell r="BO122" t="str">
            <v>39:28,7</v>
          </cell>
          <cell r="BP122" t="str">
            <v>09:13,5</v>
          </cell>
          <cell r="BQ122" t="str">
            <v>01:12,8</v>
          </cell>
          <cell r="BR122" t="str">
            <v>06:49,5</v>
          </cell>
          <cell r="BS122" t="str">
            <v>01:00,0</v>
          </cell>
          <cell r="BT122" t="str">
            <v>46:26,1</v>
          </cell>
          <cell r="BU122" t="str">
            <v>06:57,4</v>
          </cell>
          <cell r="BV122" t="str">
            <v>06:57,4</v>
          </cell>
          <cell r="BW122">
            <v>360600</v>
          </cell>
          <cell r="BX122" t="str">
            <v>06:00,6</v>
          </cell>
          <cell r="BY122" t="str">
            <v>06:30,0</v>
          </cell>
          <cell r="BZ122" t="str">
            <v>39:56,1</v>
          </cell>
          <cell r="CA122" t="str">
            <v>00:46:26,1</v>
          </cell>
          <cell r="CB122"/>
          <cell r="CD122"/>
        </row>
        <row r="123">
          <cell r="B123" t="str">
            <v>BIH03</v>
          </cell>
          <cell r="C123">
            <v>1</v>
          </cell>
          <cell r="D123">
            <v>0</v>
          </cell>
          <cell r="E123">
            <v>0</v>
          </cell>
          <cell r="F123">
            <v>99</v>
          </cell>
          <cell r="G123">
            <v>128</v>
          </cell>
          <cell r="H123">
            <v>0.4462962962962963</v>
          </cell>
          <cell r="I123" t="str">
            <v/>
          </cell>
          <cell r="J123" t="str">
            <v>10:42:39.541</v>
          </cell>
          <cell r="K123" t="str">
            <v>4433</v>
          </cell>
          <cell r="L123" t="str">
            <v>0000</v>
          </cell>
          <cell r="M123" t="str">
            <v>14</v>
          </cell>
          <cell r="N123">
            <v>0</v>
          </cell>
          <cell r="O123" t="str">
            <v>11:20:43.143</v>
          </cell>
          <cell r="P123" t="str">
            <v>11:20:43.143</v>
          </cell>
          <cell r="Q123" t="str">
            <v>2283600</v>
          </cell>
          <cell r="R123" t="str">
            <v>2703600</v>
          </cell>
          <cell r="S123" t="str">
            <v>22</v>
          </cell>
          <cell r="T123" t="str">
            <v>22</v>
          </cell>
          <cell r="U123" t="str">
            <v>22</v>
          </cell>
          <cell r="V123" t="str">
            <v>22</v>
          </cell>
          <cell r="W123" t="str">
            <v>M G-J17M</v>
          </cell>
          <cell r="X123">
            <v>0</v>
          </cell>
          <cell r="Y123" t="str">
            <v>+12:27.4</v>
          </cell>
          <cell r="Z123" t="str">
            <v>+12:27.4</v>
          </cell>
          <cell r="AA123" t="b">
            <v>1</v>
          </cell>
          <cell r="AB123">
            <v>0</v>
          </cell>
          <cell r="AC123">
            <v>0</v>
          </cell>
          <cell r="AD123"/>
          <cell r="AE123">
            <v>376900</v>
          </cell>
          <cell r="AF123">
            <v>573600</v>
          </cell>
          <cell r="AG123">
            <v>587200</v>
          </cell>
          <cell r="AH123" t="str">
            <v>961800</v>
          </cell>
          <cell r="AI123" t="str">
            <v>1150800</v>
          </cell>
          <cell r="AJ123" t="str">
            <v>1161500</v>
          </cell>
          <cell r="AK123" t="str">
            <v>1551000</v>
          </cell>
          <cell r="AL123" t="str">
            <v>1718200</v>
          </cell>
          <cell r="AM123" t="str">
            <v>1730800</v>
          </cell>
          <cell r="AN123" t="str">
            <v>2125700</v>
          </cell>
          <cell r="AO123" t="str">
            <v>2286900</v>
          </cell>
          <cell r="AP123" t="str">
            <v>2297900</v>
          </cell>
          <cell r="AT123" t="str">
            <v>M G-J17M</v>
          </cell>
          <cell r="AU123" t="str">
            <v>4</v>
          </cell>
          <cell r="AV123" t="str">
            <v>4</v>
          </cell>
          <cell r="AW123" t="str">
            <v>3</v>
          </cell>
          <cell r="AX123" t="str">
            <v>3</v>
          </cell>
          <cell r="AY123" t="str">
            <v>14</v>
          </cell>
          <cell r="AZ123" t="str">
            <v>09:47,2</v>
          </cell>
          <cell r="BA123" t="str">
            <v>09:47,2</v>
          </cell>
          <cell r="BB123" t="str">
            <v>01:16,7</v>
          </cell>
          <cell r="BC123" t="str">
            <v>06:16,9</v>
          </cell>
          <cell r="BD123" t="str">
            <v>02:00,0</v>
          </cell>
          <cell r="BE123" t="str">
            <v>19:21,5</v>
          </cell>
          <cell r="BF123" t="str">
            <v>09:34,3</v>
          </cell>
          <cell r="BG123" t="str">
            <v>01:09,0</v>
          </cell>
          <cell r="BH123" t="str">
            <v>06:14,6</v>
          </cell>
          <cell r="BI123" t="str">
            <v>02:00,0</v>
          </cell>
          <cell r="BJ123" t="str">
            <v>28:50,8</v>
          </cell>
          <cell r="BK123" t="str">
            <v>09:29,3</v>
          </cell>
          <cell r="BL123" t="str">
            <v>01:17,2</v>
          </cell>
          <cell r="BM123" t="str">
            <v>06:29,5</v>
          </cell>
          <cell r="BN123" t="str">
            <v>01:30,0</v>
          </cell>
          <cell r="BO123" t="str">
            <v>38:17,9</v>
          </cell>
          <cell r="BP123" t="str">
            <v>09:27,1</v>
          </cell>
          <cell r="BQ123" t="str">
            <v>01:11,2</v>
          </cell>
          <cell r="BR123" t="str">
            <v>06:34,9</v>
          </cell>
          <cell r="BS123" t="str">
            <v>01:30,0</v>
          </cell>
          <cell r="BT123" t="str">
            <v>45:03,6</v>
          </cell>
          <cell r="BU123" t="str">
            <v>06:45,7</v>
          </cell>
          <cell r="BV123" t="str">
            <v>06:45,7</v>
          </cell>
          <cell r="BW123">
            <v>294100</v>
          </cell>
          <cell r="BX123" t="str">
            <v>04:54,1</v>
          </cell>
          <cell r="BY123" t="str">
            <v>07:00,0</v>
          </cell>
          <cell r="BZ123" t="str">
            <v>38:03,6</v>
          </cell>
          <cell r="CA123" t="str">
            <v>00:45:03,6</v>
          </cell>
          <cell r="CB123"/>
          <cell r="CD123"/>
        </row>
        <row r="124">
          <cell r="B124" t="str">
            <v>GER0116</v>
          </cell>
          <cell r="C124">
            <v>24</v>
          </cell>
          <cell r="D124">
            <v>0</v>
          </cell>
          <cell r="E124">
            <v>0</v>
          </cell>
          <cell r="F124">
            <v>99</v>
          </cell>
          <cell r="G124">
            <v>151</v>
          </cell>
          <cell r="H124">
            <v>0.45162037037037039</v>
          </cell>
          <cell r="I124" t="str">
            <v>DNS</v>
          </cell>
          <cell r="J124"/>
          <cell r="K124"/>
          <cell r="L124"/>
          <cell r="M124"/>
          <cell r="N124">
            <v>0</v>
          </cell>
          <cell r="S124" t="str">
            <v>DNS</v>
          </cell>
          <cell r="T124" t="str">
            <v>25</v>
          </cell>
          <cell r="U124" t="str">
            <v>DNS</v>
          </cell>
          <cell r="V124" t="str">
            <v>25</v>
          </cell>
          <cell r="W124" t="str">
            <v>M G-J17M</v>
          </cell>
          <cell r="X124">
            <v>0</v>
          </cell>
          <cell r="Z124" t="str">
            <v/>
          </cell>
          <cell r="AA124" t="b">
            <v>1</v>
          </cell>
          <cell r="AB124">
            <v>0</v>
          </cell>
          <cell r="AC124">
            <v>0</v>
          </cell>
          <cell r="AD124"/>
          <cell r="AT124" t="str">
            <v>M G-J17M</v>
          </cell>
          <cell r="AU124" t="str">
            <v/>
          </cell>
          <cell r="AV124" t="str">
            <v/>
          </cell>
          <cell r="AW124" t="str">
            <v/>
          </cell>
          <cell r="AX124" t="str">
            <v/>
          </cell>
          <cell r="AY124" t="str">
            <v/>
          </cell>
          <cell r="AZ124"/>
          <cell r="BE124"/>
          <cell r="BF124"/>
          <cell r="BG124"/>
          <cell r="BH124"/>
          <cell r="BI124"/>
          <cell r="BJ124"/>
          <cell r="BK124"/>
          <cell r="BO124"/>
          <cell r="BP124"/>
          <cell r="BT124"/>
          <cell r="BU124"/>
          <cell r="BW124"/>
          <cell r="BY124"/>
          <cell r="CB124"/>
          <cell r="CD124"/>
        </row>
        <row r="125">
          <cell r="B125" t="str">
            <v>GER0200</v>
          </cell>
          <cell r="C125">
            <v>23</v>
          </cell>
          <cell r="D125">
            <v>0</v>
          </cell>
          <cell r="E125">
            <v>0</v>
          </cell>
          <cell r="F125">
            <v>99</v>
          </cell>
          <cell r="G125">
            <v>150</v>
          </cell>
          <cell r="H125">
            <v>0.4513888888888889</v>
          </cell>
          <cell r="I125" t="str">
            <v/>
          </cell>
          <cell r="J125" t="str">
            <v>10:49:58.350</v>
          </cell>
          <cell r="K125" t="str">
            <v>2113</v>
          </cell>
          <cell r="L125" t="str">
            <v>0000</v>
          </cell>
          <cell r="M125" t="str">
            <v>7</v>
          </cell>
          <cell r="N125">
            <v>0</v>
          </cell>
          <cell r="O125" t="str">
            <v>11:19:56.751</v>
          </cell>
          <cell r="P125" t="str">
            <v>11:19:56.751</v>
          </cell>
          <cell r="Q125" t="str">
            <v>1798400</v>
          </cell>
          <cell r="R125" t="str">
            <v>2008400</v>
          </cell>
          <cell r="S125" t="str">
            <v>3</v>
          </cell>
          <cell r="T125" t="str">
            <v>3</v>
          </cell>
          <cell r="U125" t="str">
            <v>3</v>
          </cell>
          <cell r="V125" t="str">
            <v>3</v>
          </cell>
          <cell r="W125" t="str">
            <v>M G-J17M</v>
          </cell>
          <cell r="X125">
            <v>0</v>
          </cell>
          <cell r="Y125" t="str">
            <v>+52.2</v>
          </cell>
          <cell r="Z125" t="str">
            <v>+52.2</v>
          </cell>
          <cell r="AA125" t="b">
            <v>1</v>
          </cell>
          <cell r="AB125">
            <v>0</v>
          </cell>
          <cell r="AC125">
            <v>0</v>
          </cell>
          <cell r="AD125"/>
          <cell r="AE125">
            <v>321100</v>
          </cell>
          <cell r="AF125">
            <v>434300</v>
          </cell>
          <cell r="AG125">
            <v>443200</v>
          </cell>
          <cell r="AH125" t="str">
            <v>750700</v>
          </cell>
          <cell r="AI125" t="str">
            <v>828600</v>
          </cell>
          <cell r="AJ125" t="str">
            <v>837300</v>
          </cell>
          <cell r="AK125" t="str">
            <v>1144500</v>
          </cell>
          <cell r="AL125" t="str">
            <v>1227600</v>
          </cell>
          <cell r="AM125" t="str">
            <v>1236800</v>
          </cell>
          <cell r="AN125" t="str">
            <v>1547900</v>
          </cell>
          <cell r="AO125" t="str">
            <v>1685300</v>
          </cell>
          <cell r="AP125" t="str">
            <v>1694200</v>
          </cell>
          <cell r="AT125" t="str">
            <v>M G-J17M</v>
          </cell>
          <cell r="AU125" t="str">
            <v>2</v>
          </cell>
          <cell r="AV125" t="str">
            <v>1</v>
          </cell>
          <cell r="AW125" t="str">
            <v>1</v>
          </cell>
          <cell r="AX125" t="str">
            <v>3</v>
          </cell>
          <cell r="AY125" t="str">
            <v>7</v>
          </cell>
          <cell r="AZ125" t="str">
            <v>07:23,2</v>
          </cell>
          <cell r="BA125" t="str">
            <v>07:23,2</v>
          </cell>
          <cell r="BB125" t="str">
            <v>00:53,2</v>
          </cell>
          <cell r="BC125" t="str">
            <v>05:21,1</v>
          </cell>
          <cell r="BD125" t="str">
            <v>01:00,0</v>
          </cell>
          <cell r="BE125" t="str">
            <v>13:57,3</v>
          </cell>
          <cell r="BF125" t="str">
            <v>06:34,1</v>
          </cell>
          <cell r="BG125" t="str">
            <v>00:47,9</v>
          </cell>
          <cell r="BH125" t="str">
            <v>05:07,5</v>
          </cell>
          <cell r="BI125" t="str">
            <v>00:30,0</v>
          </cell>
          <cell r="BJ125" t="str">
            <v>20:36,8</v>
          </cell>
          <cell r="BK125" t="str">
            <v>06:39,5</v>
          </cell>
          <cell r="BL125" t="str">
            <v>00:53,1</v>
          </cell>
          <cell r="BM125" t="str">
            <v>05:07,2</v>
          </cell>
          <cell r="BN125" t="str">
            <v>00:30,0</v>
          </cell>
          <cell r="BO125" t="str">
            <v>28:14,2</v>
          </cell>
          <cell r="BP125" t="str">
            <v>07:37,4</v>
          </cell>
          <cell r="BQ125" t="str">
            <v>00:47,4</v>
          </cell>
          <cell r="BR125" t="str">
            <v>05:11,1</v>
          </cell>
          <cell r="BS125" t="str">
            <v>01:30,0</v>
          </cell>
          <cell r="BT125" t="str">
            <v>33:28,4</v>
          </cell>
          <cell r="BU125" t="str">
            <v>05:14,2</v>
          </cell>
          <cell r="BV125" t="str">
            <v>05:14,2</v>
          </cell>
          <cell r="BW125">
            <v>201600</v>
          </cell>
          <cell r="BX125" t="str">
            <v>03:21,6</v>
          </cell>
          <cell r="BY125" t="str">
            <v>03:30,0</v>
          </cell>
          <cell r="BZ125" t="str">
            <v>29:58,4</v>
          </cell>
          <cell r="CA125" t="str">
            <v>00:33:28,4</v>
          </cell>
          <cell r="CB125"/>
          <cell r="CD125"/>
        </row>
        <row r="126">
          <cell r="B126" t="str">
            <v>GER0030</v>
          </cell>
          <cell r="C126">
            <v>4</v>
          </cell>
          <cell r="D126">
            <v>0</v>
          </cell>
          <cell r="E126">
            <v>0</v>
          </cell>
          <cell r="F126">
            <v>99</v>
          </cell>
          <cell r="G126">
            <v>103</v>
          </cell>
          <cell r="H126">
            <v>0.44050925925925927</v>
          </cell>
          <cell r="I126" t="str">
            <v/>
          </cell>
          <cell r="J126" t="str">
            <v>10:34:20.326</v>
          </cell>
          <cell r="K126" t="str">
            <v>1111</v>
          </cell>
          <cell r="L126" t="str">
            <v>0000</v>
          </cell>
          <cell r="M126" t="str">
            <v>4</v>
          </cell>
          <cell r="N126">
            <v>0</v>
          </cell>
          <cell r="O126" t="str">
            <v>11:02:51.424</v>
          </cell>
          <cell r="P126" t="str">
            <v>11:02:51.424</v>
          </cell>
          <cell r="Q126" t="str">
            <v>1711000</v>
          </cell>
          <cell r="R126" t="str">
            <v>1831000</v>
          </cell>
          <cell r="S126" t="str">
            <v>2</v>
          </cell>
          <cell r="T126" t="str">
            <v>2</v>
          </cell>
          <cell r="U126" t="str">
            <v>2</v>
          </cell>
          <cell r="V126" t="str">
            <v>2</v>
          </cell>
          <cell r="W126" t="str">
            <v>M G-J19M</v>
          </cell>
          <cell r="X126">
            <v>0</v>
          </cell>
          <cell r="Y126" t="str">
            <v>+56.9</v>
          </cell>
          <cell r="Z126" t="str">
            <v>+56.9</v>
          </cell>
          <cell r="AA126" t="b">
            <v>1</v>
          </cell>
          <cell r="AB126">
            <v>0</v>
          </cell>
          <cell r="AC126">
            <v>0</v>
          </cell>
          <cell r="AD126"/>
          <cell r="AE126">
            <v>299400</v>
          </cell>
          <cell r="AF126">
            <v>382400</v>
          </cell>
          <cell r="AG126">
            <v>390200</v>
          </cell>
          <cell r="AH126" t="str">
            <v>681400</v>
          </cell>
          <cell r="AI126" t="str">
            <v>760900</v>
          </cell>
          <cell r="AJ126" t="str">
            <v>769900</v>
          </cell>
          <cell r="AK126" t="str">
            <v>1060600</v>
          </cell>
          <cell r="AL126" t="str">
            <v>1146400</v>
          </cell>
          <cell r="AM126" t="str">
            <v>1155300</v>
          </cell>
          <cell r="AN126" t="str">
            <v>1450100</v>
          </cell>
          <cell r="AO126" t="str">
            <v>1530900</v>
          </cell>
          <cell r="AP126" t="str">
            <v>1540000</v>
          </cell>
          <cell r="AT126" t="str">
            <v>M G-J19M</v>
          </cell>
          <cell r="AU126" t="str">
            <v>1</v>
          </cell>
          <cell r="AV126" t="str">
            <v>1</v>
          </cell>
          <cell r="AW126" t="str">
            <v>1</v>
          </cell>
          <cell r="AX126" t="str">
            <v>1</v>
          </cell>
          <cell r="AY126" t="str">
            <v>4</v>
          </cell>
          <cell r="AZ126" t="str">
            <v>06:30,2</v>
          </cell>
          <cell r="BA126" t="str">
            <v>06:30,2</v>
          </cell>
          <cell r="BB126" t="str">
            <v>00:53,0</v>
          </cell>
          <cell r="BC126" t="str">
            <v>04:59,4</v>
          </cell>
          <cell r="BD126" t="str">
            <v>00:30,0</v>
          </cell>
          <cell r="BE126" t="str">
            <v>12:49,9</v>
          </cell>
          <cell r="BF126" t="str">
            <v>06:19,7</v>
          </cell>
          <cell r="BG126" t="str">
            <v>00:49,5</v>
          </cell>
          <cell r="BH126" t="str">
            <v>04:51,2</v>
          </cell>
          <cell r="BI126" t="str">
            <v>00:30,0</v>
          </cell>
          <cell r="BJ126" t="str">
            <v>19:15,3</v>
          </cell>
          <cell r="BK126" t="str">
            <v>06:25,4</v>
          </cell>
          <cell r="BL126" t="str">
            <v>00:55,8</v>
          </cell>
          <cell r="BM126" t="str">
            <v>04:50,7</v>
          </cell>
          <cell r="BN126" t="str">
            <v>00:30,0</v>
          </cell>
          <cell r="BO126" t="str">
            <v>25:40,0</v>
          </cell>
          <cell r="BP126" t="str">
            <v>06:24,7</v>
          </cell>
          <cell r="BQ126" t="str">
            <v>00:50,8</v>
          </cell>
          <cell r="BR126" t="str">
            <v>04:54,8</v>
          </cell>
          <cell r="BS126" t="str">
            <v>00:30,0</v>
          </cell>
          <cell r="BT126" t="str">
            <v>30:31,0</v>
          </cell>
          <cell r="BU126" t="str">
            <v>04:51,0</v>
          </cell>
          <cell r="BV126" t="str">
            <v>04:51,0</v>
          </cell>
          <cell r="BW126">
            <v>209100</v>
          </cell>
          <cell r="BX126" t="str">
            <v>03:29,1</v>
          </cell>
          <cell r="BY126" t="str">
            <v>02:00,0</v>
          </cell>
          <cell r="BZ126" t="str">
            <v>28:31,0</v>
          </cell>
          <cell r="CA126" t="str">
            <v>00:30:31,0</v>
          </cell>
          <cell r="CB126"/>
          <cell r="CD126"/>
        </row>
        <row r="127">
          <cell r="B127" t="str">
            <v>GER0031</v>
          </cell>
          <cell r="C127">
            <v>2</v>
          </cell>
          <cell r="D127">
            <v>0</v>
          </cell>
          <cell r="E127">
            <v>0</v>
          </cell>
          <cell r="F127">
            <v>99</v>
          </cell>
          <cell r="G127">
            <v>101</v>
          </cell>
          <cell r="H127">
            <v>0.44004629629629627</v>
          </cell>
          <cell r="I127" t="str">
            <v/>
          </cell>
          <cell r="J127" t="str">
            <v>10:33:39.771</v>
          </cell>
          <cell r="K127" t="str">
            <v>1011</v>
          </cell>
          <cell r="L127" t="str">
            <v>0000</v>
          </cell>
          <cell r="M127" t="str">
            <v>3</v>
          </cell>
          <cell r="N127">
            <v>0</v>
          </cell>
          <cell r="O127" t="str">
            <v>11:04:34.679</v>
          </cell>
          <cell r="P127" t="str">
            <v>11:04:34.679</v>
          </cell>
          <cell r="Q127" t="str">
            <v>1854900</v>
          </cell>
          <cell r="R127" t="str">
            <v>1944900</v>
          </cell>
          <cell r="S127" t="str">
            <v>8</v>
          </cell>
          <cell r="T127" t="str">
            <v>8</v>
          </cell>
          <cell r="U127" t="str">
            <v>8</v>
          </cell>
          <cell r="V127" t="str">
            <v>8</v>
          </cell>
          <cell r="W127" t="str">
            <v>M G-J19M</v>
          </cell>
          <cell r="X127">
            <v>0</v>
          </cell>
          <cell r="Y127" t="str">
            <v>+2:50.8</v>
          </cell>
          <cell r="Z127" t="str">
            <v>+2:50.8</v>
          </cell>
          <cell r="AA127" t="b">
            <v>1</v>
          </cell>
          <cell r="AB127">
            <v>0</v>
          </cell>
          <cell r="AC127">
            <v>0</v>
          </cell>
          <cell r="AD127"/>
          <cell r="AE127">
            <v>313200</v>
          </cell>
          <cell r="AF127">
            <v>401000</v>
          </cell>
          <cell r="AG127">
            <v>410700</v>
          </cell>
          <cell r="AH127" t="str">
            <v>718500</v>
          </cell>
          <cell r="AI127" t="str">
            <v>772700</v>
          </cell>
          <cell r="AJ127" t="str">
            <v>781700</v>
          </cell>
          <cell r="AK127" t="str">
            <v>1095500</v>
          </cell>
          <cell r="AL127" t="str">
            <v>1185700</v>
          </cell>
          <cell r="AM127" t="str">
            <v>1196000</v>
          </cell>
          <cell r="AN127" t="str">
            <v>1520000</v>
          </cell>
          <cell r="AO127" t="str">
            <v>1603600</v>
          </cell>
          <cell r="AP127" t="str">
            <v>1613400</v>
          </cell>
          <cell r="AT127" t="str">
            <v>M G-J19M</v>
          </cell>
          <cell r="AU127" t="str">
            <v>1</v>
          </cell>
          <cell r="AV127" t="str">
            <v>0</v>
          </cell>
          <cell r="AW127" t="str">
            <v>1</v>
          </cell>
          <cell r="AX127" t="str">
            <v>1</v>
          </cell>
          <cell r="AY127" t="str">
            <v>3</v>
          </cell>
          <cell r="AZ127" t="str">
            <v>06:50,7</v>
          </cell>
          <cell r="BA127" t="str">
            <v>06:50,7</v>
          </cell>
          <cell r="BB127" t="str">
            <v>00:57,8</v>
          </cell>
          <cell r="BC127" t="str">
            <v>05:13,2</v>
          </cell>
          <cell r="BD127" t="str">
            <v>00:30,0</v>
          </cell>
          <cell r="BE127" t="str">
            <v>13:01,7</v>
          </cell>
          <cell r="BF127" t="str">
            <v>06:11,0</v>
          </cell>
          <cell r="BG127" t="str">
            <v>00:54,2</v>
          </cell>
          <cell r="BH127" t="str">
            <v>05:07,8</v>
          </cell>
          <cell r="BI127" t="str">
            <v>00:00,0</v>
          </cell>
          <cell r="BJ127" t="str">
            <v>19:56,0</v>
          </cell>
          <cell r="BK127" t="str">
            <v>06:54,3</v>
          </cell>
          <cell r="BL127" t="str">
            <v>01:00,2</v>
          </cell>
          <cell r="BM127" t="str">
            <v>05:13,8</v>
          </cell>
          <cell r="BN127" t="str">
            <v>00:30,0</v>
          </cell>
          <cell r="BO127" t="str">
            <v>26:53,4</v>
          </cell>
          <cell r="BP127" t="str">
            <v>06:57,4</v>
          </cell>
          <cell r="BQ127" t="str">
            <v>00:53,6</v>
          </cell>
          <cell r="BR127" t="str">
            <v>05:24,0</v>
          </cell>
          <cell r="BS127" t="str">
            <v>00:30,0</v>
          </cell>
          <cell r="BT127" t="str">
            <v>32:24,9</v>
          </cell>
          <cell r="BU127" t="str">
            <v>05:31,5</v>
          </cell>
          <cell r="BV127" t="str">
            <v>05:31,5</v>
          </cell>
          <cell r="BW127">
            <v>225800</v>
          </cell>
          <cell r="BX127" t="str">
            <v>03:45,8</v>
          </cell>
          <cell r="BY127" t="str">
            <v>01:30,0</v>
          </cell>
          <cell r="BZ127" t="str">
            <v>30:54,9</v>
          </cell>
          <cell r="CA127" t="str">
            <v>00:32:24,9</v>
          </cell>
          <cell r="CB127"/>
          <cell r="CD127"/>
        </row>
        <row r="128">
          <cell r="B128" t="str">
            <v>GER0033</v>
          </cell>
          <cell r="C128">
            <v>12</v>
          </cell>
          <cell r="D128">
            <v>0</v>
          </cell>
          <cell r="E128">
            <v>0</v>
          </cell>
          <cell r="F128">
            <v>99</v>
          </cell>
          <cell r="G128">
            <v>111</v>
          </cell>
          <cell r="H128">
            <v>0.44236111111111109</v>
          </cell>
          <cell r="I128" t="str">
            <v/>
          </cell>
          <cell r="J128" t="str">
            <v>10:36:56.233</v>
          </cell>
          <cell r="K128" t="str">
            <v>2333</v>
          </cell>
          <cell r="L128" t="str">
            <v>0000</v>
          </cell>
          <cell r="M128" t="str">
            <v>11</v>
          </cell>
          <cell r="N128">
            <v>0</v>
          </cell>
          <cell r="O128" t="str">
            <v>11:04:24.985</v>
          </cell>
          <cell r="P128" t="str">
            <v>11:04:24.985</v>
          </cell>
          <cell r="Q128" t="str">
            <v>1648700</v>
          </cell>
          <cell r="R128" t="str">
            <v>1978700</v>
          </cell>
          <cell r="S128" t="str">
            <v>12</v>
          </cell>
          <cell r="T128" t="str">
            <v>12</v>
          </cell>
          <cell r="U128" t="str">
            <v>12</v>
          </cell>
          <cell r="V128" t="str">
            <v>12</v>
          </cell>
          <cell r="W128" t="str">
            <v>M G-J19M</v>
          </cell>
          <cell r="X128">
            <v>0</v>
          </cell>
          <cell r="Y128" t="str">
            <v>+3:24.6</v>
          </cell>
          <cell r="Z128" t="str">
            <v>+3:24.6</v>
          </cell>
          <cell r="AA128" t="b">
            <v>1</v>
          </cell>
          <cell r="AB128">
            <v>0</v>
          </cell>
          <cell r="AC128">
            <v>0</v>
          </cell>
          <cell r="AD128"/>
          <cell r="AE128">
            <v>285700</v>
          </cell>
          <cell r="AF128">
            <v>410800</v>
          </cell>
          <cell r="AG128">
            <v>419000</v>
          </cell>
          <cell r="AH128" t="str">
            <v>690700</v>
          </cell>
          <cell r="AI128" t="str">
            <v>834000</v>
          </cell>
          <cell r="AJ128" t="str">
            <v>841900</v>
          </cell>
          <cell r="AK128" t="str">
            <v>1118300</v>
          </cell>
          <cell r="AL128" t="str">
            <v>1270100</v>
          </cell>
          <cell r="AM128" t="str">
            <v>1278600</v>
          </cell>
          <cell r="AN128" t="str">
            <v>1551500</v>
          </cell>
          <cell r="AO128" t="str">
            <v>1693300</v>
          </cell>
          <cell r="AP128" t="str">
            <v>1701100</v>
          </cell>
          <cell r="AT128" t="str">
            <v>M G-J19M</v>
          </cell>
          <cell r="AU128" t="str">
            <v>2</v>
          </cell>
          <cell r="AV128" t="str">
            <v>3</v>
          </cell>
          <cell r="AW128" t="str">
            <v>3</v>
          </cell>
          <cell r="AX128" t="str">
            <v>3</v>
          </cell>
          <cell r="AY128" t="str">
            <v>11</v>
          </cell>
          <cell r="AZ128" t="str">
            <v>06:59,0</v>
          </cell>
          <cell r="BA128" t="str">
            <v>06:59,0</v>
          </cell>
          <cell r="BB128" t="str">
            <v>01:05,1</v>
          </cell>
          <cell r="BC128" t="str">
            <v>04:45,7</v>
          </cell>
          <cell r="BD128" t="str">
            <v>01:00,0</v>
          </cell>
          <cell r="BE128" t="str">
            <v>14:01,9</v>
          </cell>
          <cell r="BF128" t="str">
            <v>07:02,9</v>
          </cell>
          <cell r="BG128" t="str">
            <v>00:53,3</v>
          </cell>
          <cell r="BH128" t="str">
            <v>04:31,7</v>
          </cell>
          <cell r="BI128" t="str">
            <v>01:30,0</v>
          </cell>
          <cell r="BJ128" t="str">
            <v>21:18,6</v>
          </cell>
          <cell r="BK128" t="str">
            <v>07:16,7</v>
          </cell>
          <cell r="BL128" t="str">
            <v>01:01,8</v>
          </cell>
          <cell r="BM128" t="str">
            <v>04:36,4</v>
          </cell>
          <cell r="BN128" t="str">
            <v>01:30,0</v>
          </cell>
          <cell r="BO128" t="str">
            <v>28:21,1</v>
          </cell>
          <cell r="BP128" t="str">
            <v>07:02,5</v>
          </cell>
          <cell r="BQ128" t="str">
            <v>00:51,8</v>
          </cell>
          <cell r="BR128" t="str">
            <v>04:32,9</v>
          </cell>
          <cell r="BS128" t="str">
            <v>01:30,0</v>
          </cell>
          <cell r="BT128" t="str">
            <v>32:58,7</v>
          </cell>
          <cell r="BU128" t="str">
            <v>04:37,6</v>
          </cell>
          <cell r="BV128" t="str">
            <v>04:37,6</v>
          </cell>
          <cell r="BW128">
            <v>232000</v>
          </cell>
          <cell r="BX128" t="str">
            <v>03:52,0</v>
          </cell>
          <cell r="BY128" t="str">
            <v>05:30,0</v>
          </cell>
          <cell r="BZ128" t="str">
            <v>27:28,7</v>
          </cell>
          <cell r="CA128" t="str">
            <v>00:32:58,7</v>
          </cell>
          <cell r="CB128"/>
          <cell r="CD128"/>
        </row>
        <row r="129">
          <cell r="B129" t="str">
            <v>GER0036</v>
          </cell>
          <cell r="C129">
            <v>26</v>
          </cell>
          <cell r="D129">
            <v>0</v>
          </cell>
          <cell r="E129">
            <v>0</v>
          </cell>
          <cell r="F129">
            <v>99</v>
          </cell>
          <cell r="G129">
            <v>125</v>
          </cell>
          <cell r="H129">
            <v>0.44166666666666665</v>
          </cell>
          <cell r="I129" t="str">
            <v/>
          </cell>
          <cell r="J129" t="str">
            <v>10:41:39.932</v>
          </cell>
          <cell r="K129" t="str">
            <v>2323</v>
          </cell>
          <cell r="L129" t="str">
            <v>0000</v>
          </cell>
          <cell r="M129" t="str">
            <v>10</v>
          </cell>
          <cell r="N129">
            <v>0</v>
          </cell>
          <cell r="O129" t="str">
            <v>11:11:59.360</v>
          </cell>
          <cell r="P129" t="str">
            <v>11:11:59.360</v>
          </cell>
          <cell r="Q129" t="str">
            <v>1819400</v>
          </cell>
          <cell r="R129" t="str">
            <v>2119400</v>
          </cell>
          <cell r="S129" t="str">
            <v>22</v>
          </cell>
          <cell r="T129" t="str">
            <v>22</v>
          </cell>
          <cell r="U129" t="str">
            <v>22</v>
          </cell>
          <cell r="V129" t="str">
            <v>22</v>
          </cell>
          <cell r="W129" t="str">
            <v>M G-J19M</v>
          </cell>
          <cell r="X129">
            <v>0</v>
          </cell>
          <cell r="Y129" t="str">
            <v>+5:45.3</v>
          </cell>
          <cell r="Z129" t="str">
            <v>+5:45.3</v>
          </cell>
          <cell r="AA129" t="b">
            <v>1</v>
          </cell>
          <cell r="AB129">
            <v>0</v>
          </cell>
          <cell r="AC129">
            <v>0</v>
          </cell>
          <cell r="AD129"/>
          <cell r="AE129">
            <v>310800</v>
          </cell>
          <cell r="AF129">
            <v>430800</v>
          </cell>
          <cell r="AG129">
            <v>440600</v>
          </cell>
          <cell r="AH129" t="str">
            <v>744600</v>
          </cell>
          <cell r="AI129" t="str">
            <v>901200</v>
          </cell>
          <cell r="AJ129" t="str">
            <v>910100</v>
          </cell>
          <cell r="AK129" t="str">
            <v>1211100</v>
          </cell>
          <cell r="AL129" t="str">
            <v>1334000</v>
          </cell>
          <cell r="AM129" t="str">
            <v>1343100</v>
          </cell>
          <cell r="AN129" t="str">
            <v>1654500</v>
          </cell>
          <cell r="AO129" t="str">
            <v>1800800</v>
          </cell>
          <cell r="AP129" t="str">
            <v>1810300</v>
          </cell>
          <cell r="AT129" t="str">
            <v>M G-J19M</v>
          </cell>
          <cell r="AU129" t="str">
            <v>2</v>
          </cell>
          <cell r="AV129" t="str">
            <v>3</v>
          </cell>
          <cell r="AW129" t="str">
            <v>2</v>
          </cell>
          <cell r="AX129" t="str">
            <v>3</v>
          </cell>
          <cell r="AY129" t="str">
            <v>10</v>
          </cell>
          <cell r="AZ129" t="str">
            <v>07:20,6</v>
          </cell>
          <cell r="BA129" t="str">
            <v>07:20,6</v>
          </cell>
          <cell r="BB129" t="str">
            <v>01:00,0</v>
          </cell>
          <cell r="BC129" t="str">
            <v>05:10,8</v>
          </cell>
          <cell r="BD129" t="str">
            <v>01:00,0</v>
          </cell>
          <cell r="BE129" t="str">
            <v>15:10,1</v>
          </cell>
          <cell r="BF129" t="str">
            <v>07:49,5</v>
          </cell>
          <cell r="BG129" t="str">
            <v>01:06,6</v>
          </cell>
          <cell r="BH129" t="str">
            <v>05:04,0</v>
          </cell>
          <cell r="BI129" t="str">
            <v>01:30,0</v>
          </cell>
          <cell r="BJ129" t="str">
            <v>22:23,1</v>
          </cell>
          <cell r="BK129" t="str">
            <v>07:13,0</v>
          </cell>
          <cell r="BL129" t="str">
            <v>01:02,9</v>
          </cell>
          <cell r="BM129" t="str">
            <v>05:01,0</v>
          </cell>
          <cell r="BN129" t="str">
            <v>01:00,0</v>
          </cell>
          <cell r="BO129" t="str">
            <v>30:10,3</v>
          </cell>
          <cell r="BP129" t="str">
            <v>07:47,2</v>
          </cell>
          <cell r="BQ129" t="str">
            <v>00:56,3</v>
          </cell>
          <cell r="BR129" t="str">
            <v>05:11,4</v>
          </cell>
          <cell r="BS129" t="str">
            <v>01:30,0</v>
          </cell>
          <cell r="BT129" t="str">
            <v>35:19,4</v>
          </cell>
          <cell r="BU129" t="str">
            <v>05:09,1</v>
          </cell>
          <cell r="BV129" t="str">
            <v>05:09,1</v>
          </cell>
          <cell r="BW129">
            <v>245800</v>
          </cell>
          <cell r="BX129" t="str">
            <v>04:05,8</v>
          </cell>
          <cell r="BY129" t="str">
            <v>05:00,0</v>
          </cell>
          <cell r="BZ129" t="str">
            <v>30:19,4</v>
          </cell>
          <cell r="CA129" t="str">
            <v>00:35:19,4</v>
          </cell>
          <cell r="CB129"/>
          <cell r="CD129"/>
        </row>
        <row r="130">
          <cell r="B130" t="str">
            <v>GER0037</v>
          </cell>
          <cell r="C130">
            <v>23</v>
          </cell>
          <cell r="D130">
            <v>0</v>
          </cell>
          <cell r="E130">
            <v>0</v>
          </cell>
          <cell r="F130">
            <v>99</v>
          </cell>
          <cell r="G130">
            <v>122</v>
          </cell>
          <cell r="H130">
            <v>0.44097222222222221</v>
          </cell>
          <cell r="I130" t="str">
            <v>DNS</v>
          </cell>
          <cell r="J130"/>
          <cell r="K130"/>
          <cell r="L130"/>
          <cell r="M130"/>
          <cell r="N130">
            <v>0</v>
          </cell>
          <cell r="S130" t="str">
            <v>DNS</v>
          </cell>
          <cell r="T130" t="str">
            <v>28</v>
          </cell>
          <cell r="U130" t="str">
            <v>DNS</v>
          </cell>
          <cell r="V130" t="str">
            <v>28</v>
          </cell>
          <cell r="W130" t="str">
            <v>M G-J19M</v>
          </cell>
          <cell r="X130">
            <v>0</v>
          </cell>
          <cell r="Z130" t="str">
            <v/>
          </cell>
          <cell r="AA130" t="b">
            <v>1</v>
          </cell>
          <cell r="AB130">
            <v>0</v>
          </cell>
          <cell r="AC130">
            <v>0</v>
          </cell>
          <cell r="AD130"/>
          <cell r="AT130" t="str">
            <v>M G-J19M</v>
          </cell>
          <cell r="AU130" t="str">
            <v/>
          </cell>
          <cell r="AV130" t="str">
            <v/>
          </cell>
          <cell r="AW130" t="str">
            <v/>
          </cell>
          <cell r="AX130" t="str">
            <v/>
          </cell>
          <cell r="AY130" t="str">
            <v/>
          </cell>
          <cell r="AZ130"/>
          <cell r="BE130"/>
          <cell r="BF130"/>
          <cell r="BG130"/>
          <cell r="BH130"/>
          <cell r="BI130"/>
          <cell r="BJ130"/>
          <cell r="BK130"/>
          <cell r="BO130"/>
          <cell r="BP130"/>
          <cell r="BT130"/>
          <cell r="BU130"/>
          <cell r="BW130"/>
          <cell r="BY130"/>
          <cell r="CB130"/>
          <cell r="CD130"/>
        </row>
        <row r="131">
          <cell r="B131" t="str">
            <v>GER0039</v>
          </cell>
          <cell r="C131">
            <v>24</v>
          </cell>
          <cell r="D131">
            <v>0</v>
          </cell>
          <cell r="E131">
            <v>0</v>
          </cell>
          <cell r="F131">
            <v>99</v>
          </cell>
          <cell r="G131">
            <v>123</v>
          </cell>
          <cell r="H131">
            <v>0.44120370370370371</v>
          </cell>
          <cell r="I131" t="str">
            <v/>
          </cell>
          <cell r="J131" t="str">
            <v>10:40:59.589</v>
          </cell>
          <cell r="K131" t="str">
            <v>0212</v>
          </cell>
          <cell r="L131" t="str">
            <v>0000</v>
          </cell>
          <cell r="M131" t="str">
            <v>5</v>
          </cell>
          <cell r="N131">
            <v>0</v>
          </cell>
          <cell r="O131" t="str">
            <v>11:12:17.483</v>
          </cell>
          <cell r="P131" t="str">
            <v>11:12:17.483</v>
          </cell>
          <cell r="Q131" t="str">
            <v>1877800</v>
          </cell>
          <cell r="R131" t="str">
            <v>2027800</v>
          </cell>
          <cell r="S131" t="str">
            <v>16</v>
          </cell>
          <cell r="T131" t="str">
            <v>16</v>
          </cell>
          <cell r="U131" t="str">
            <v>16</v>
          </cell>
          <cell r="V131" t="str">
            <v>16</v>
          </cell>
          <cell r="W131" t="str">
            <v>M G-J19M</v>
          </cell>
          <cell r="X131">
            <v>0</v>
          </cell>
          <cell r="Y131" t="str">
            <v>+4:13.7</v>
          </cell>
          <cell r="Z131" t="str">
            <v>+4:13.7</v>
          </cell>
          <cell r="AA131" t="b">
            <v>1</v>
          </cell>
          <cell r="AB131">
            <v>0</v>
          </cell>
          <cell r="AC131">
            <v>0</v>
          </cell>
          <cell r="AD131"/>
          <cell r="AE131">
            <v>313300</v>
          </cell>
          <cell r="AF131">
            <v>373900</v>
          </cell>
          <cell r="AG131">
            <v>382800</v>
          </cell>
          <cell r="AH131" t="str">
            <v>692300</v>
          </cell>
          <cell r="AI131" t="str">
            <v>811100</v>
          </cell>
          <cell r="AJ131" t="str">
            <v>820900</v>
          </cell>
          <cell r="AK131" t="str">
            <v>1129900</v>
          </cell>
          <cell r="AL131" t="str">
            <v>1226700</v>
          </cell>
          <cell r="AM131" t="str">
            <v>1236200</v>
          </cell>
          <cell r="AN131" t="str">
            <v>1561500</v>
          </cell>
          <cell r="AO131" t="str">
            <v>1683400</v>
          </cell>
          <cell r="AP131" t="str">
            <v>1692800</v>
          </cell>
          <cell r="AT131" t="str">
            <v>M G-J19M</v>
          </cell>
          <cell r="AU131" t="str">
            <v>0</v>
          </cell>
          <cell r="AV131" t="str">
            <v>2</v>
          </cell>
          <cell r="AW131" t="str">
            <v>1</v>
          </cell>
          <cell r="AX131" t="str">
            <v>2</v>
          </cell>
          <cell r="AY131" t="str">
            <v>5</v>
          </cell>
          <cell r="AZ131" t="str">
            <v>06:22,8</v>
          </cell>
          <cell r="BA131" t="str">
            <v>06:22,8</v>
          </cell>
          <cell r="BB131" t="str">
            <v>01:00,6</v>
          </cell>
          <cell r="BC131" t="str">
            <v>05:13,3</v>
          </cell>
          <cell r="BD131" t="str">
            <v>00:00,0</v>
          </cell>
          <cell r="BE131" t="str">
            <v>13:40,9</v>
          </cell>
          <cell r="BF131" t="str">
            <v>07:18,1</v>
          </cell>
          <cell r="BG131" t="str">
            <v>00:58,8</v>
          </cell>
          <cell r="BH131" t="str">
            <v>05:09,5</v>
          </cell>
          <cell r="BI131" t="str">
            <v>01:00,0</v>
          </cell>
          <cell r="BJ131" t="str">
            <v>20:36,2</v>
          </cell>
          <cell r="BK131" t="str">
            <v>06:55,3</v>
          </cell>
          <cell r="BL131" t="str">
            <v>01:06,8</v>
          </cell>
          <cell r="BM131" t="str">
            <v>05:09,0</v>
          </cell>
          <cell r="BN131" t="str">
            <v>00:30,0</v>
          </cell>
          <cell r="BO131" t="str">
            <v>28:12,8</v>
          </cell>
          <cell r="BP131" t="str">
            <v>07:36,6</v>
          </cell>
          <cell r="BQ131" t="str">
            <v>01:01,9</v>
          </cell>
          <cell r="BR131" t="str">
            <v>05:25,3</v>
          </cell>
          <cell r="BS131" t="str">
            <v>01:00,0</v>
          </cell>
          <cell r="BT131" t="str">
            <v>33:47,8</v>
          </cell>
          <cell r="BU131" t="str">
            <v>05:35,0</v>
          </cell>
          <cell r="BV131" t="str">
            <v>05:35,0</v>
          </cell>
          <cell r="BW131">
            <v>248100</v>
          </cell>
          <cell r="BX131" t="str">
            <v>04:08,1</v>
          </cell>
          <cell r="BY131" t="str">
            <v>02:30,0</v>
          </cell>
          <cell r="BZ131" t="str">
            <v>31:17,8</v>
          </cell>
          <cell r="CA131" t="str">
            <v>00:33:47,8</v>
          </cell>
          <cell r="CB131"/>
          <cell r="CD131"/>
        </row>
        <row r="132">
          <cell r="B132" t="str">
            <v>GER0040</v>
          </cell>
          <cell r="C132">
            <v>8</v>
          </cell>
          <cell r="D132">
            <v>0</v>
          </cell>
          <cell r="E132">
            <v>0</v>
          </cell>
          <cell r="F132">
            <v>99</v>
          </cell>
          <cell r="G132">
            <v>107</v>
          </cell>
          <cell r="H132">
            <v>0.44143518518518521</v>
          </cell>
          <cell r="I132" t="str">
            <v/>
          </cell>
          <cell r="J132" t="str">
            <v>10:35:39.943</v>
          </cell>
          <cell r="K132" t="str">
            <v>2022</v>
          </cell>
          <cell r="L132" t="str">
            <v>0000</v>
          </cell>
          <cell r="M132" t="str">
            <v>6</v>
          </cell>
          <cell r="N132">
            <v>0</v>
          </cell>
          <cell r="O132" t="str">
            <v>11:05:09.768</v>
          </cell>
          <cell r="P132" t="str">
            <v>11:05:09.768</v>
          </cell>
          <cell r="Q132" t="str">
            <v>1769800</v>
          </cell>
          <cell r="R132" t="str">
            <v>1949800</v>
          </cell>
          <cell r="S132" t="str">
            <v>9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M G-J19M</v>
          </cell>
          <cell r="X132">
            <v>0</v>
          </cell>
          <cell r="Y132" t="str">
            <v>+2:55.7</v>
          </cell>
          <cell r="Z132" t="str">
            <v>+2:55.7</v>
          </cell>
          <cell r="AA132" t="b">
            <v>1</v>
          </cell>
          <cell r="AB132">
            <v>0</v>
          </cell>
          <cell r="AC132">
            <v>0</v>
          </cell>
          <cell r="AD132"/>
          <cell r="AE132">
            <v>306300</v>
          </cell>
          <cell r="AF132">
            <v>426800</v>
          </cell>
          <cell r="AG132">
            <v>435800</v>
          </cell>
          <cell r="AH132" t="str">
            <v>723400</v>
          </cell>
          <cell r="AI132" t="str">
            <v>776300</v>
          </cell>
          <cell r="AJ132" t="str">
            <v>785300</v>
          </cell>
          <cell r="AK132" t="str">
            <v>1081400</v>
          </cell>
          <cell r="AL132" t="str">
            <v>1203800</v>
          </cell>
          <cell r="AM132" t="str">
            <v>1212800</v>
          </cell>
          <cell r="AN132" t="str">
            <v>1508700</v>
          </cell>
          <cell r="AO132" t="str">
            <v>1623000</v>
          </cell>
          <cell r="AP132" t="str">
            <v>1632100</v>
          </cell>
          <cell r="AT132" t="str">
            <v>M G-J19M</v>
          </cell>
          <cell r="AU132" t="str">
            <v>2</v>
          </cell>
          <cell r="AV132" t="str">
            <v>0</v>
          </cell>
          <cell r="AW132" t="str">
            <v>2</v>
          </cell>
          <cell r="AX132" t="str">
            <v>2</v>
          </cell>
          <cell r="AY132" t="str">
            <v>6</v>
          </cell>
          <cell r="AZ132" t="str">
            <v>07:15,8</v>
          </cell>
          <cell r="BA132" t="str">
            <v>07:15,8</v>
          </cell>
          <cell r="BB132" t="str">
            <v>01:00,5</v>
          </cell>
          <cell r="BC132" t="str">
            <v>05:06,3</v>
          </cell>
          <cell r="BD132" t="str">
            <v>01:00,0</v>
          </cell>
          <cell r="BE132" t="str">
            <v>13:05,3</v>
          </cell>
          <cell r="BF132" t="str">
            <v>05:49,5</v>
          </cell>
          <cell r="BG132" t="str">
            <v>00:52,9</v>
          </cell>
          <cell r="BH132" t="str">
            <v>04:47,6</v>
          </cell>
          <cell r="BI132" t="str">
            <v>00:00,0</v>
          </cell>
          <cell r="BJ132" t="str">
            <v>20:12,8</v>
          </cell>
          <cell r="BK132" t="str">
            <v>07:07,5</v>
          </cell>
          <cell r="BL132" t="str">
            <v>01:02,4</v>
          </cell>
          <cell r="BM132" t="str">
            <v>04:56,1</v>
          </cell>
          <cell r="BN132" t="str">
            <v>01:00,0</v>
          </cell>
          <cell r="BO132" t="str">
            <v>27:12,1</v>
          </cell>
          <cell r="BP132" t="str">
            <v>06:59,3</v>
          </cell>
          <cell r="BQ132" t="str">
            <v>00:54,3</v>
          </cell>
          <cell r="BR132" t="str">
            <v>04:55,9</v>
          </cell>
          <cell r="BS132" t="str">
            <v>01:00,0</v>
          </cell>
          <cell r="BT132" t="str">
            <v>32:29,8</v>
          </cell>
          <cell r="BU132" t="str">
            <v>05:17,7</v>
          </cell>
          <cell r="BV132" t="str">
            <v>05:17,7</v>
          </cell>
          <cell r="BW132">
            <v>230100</v>
          </cell>
          <cell r="BX132" t="str">
            <v>03:50,1</v>
          </cell>
          <cell r="BY132" t="str">
            <v>03:00,0</v>
          </cell>
          <cell r="BZ132" t="str">
            <v>29:29,8</v>
          </cell>
          <cell r="CA132" t="str">
            <v>00:32:29,8</v>
          </cell>
          <cell r="CB132"/>
          <cell r="CD132"/>
        </row>
        <row r="133">
          <cell r="B133" t="str">
            <v>GER0046</v>
          </cell>
          <cell r="C133">
            <v>6</v>
          </cell>
          <cell r="D133">
            <v>0</v>
          </cell>
          <cell r="E133">
            <v>0</v>
          </cell>
          <cell r="F133">
            <v>99</v>
          </cell>
          <cell r="G133">
            <v>105</v>
          </cell>
          <cell r="H133">
            <v>0.44097222222222221</v>
          </cell>
          <cell r="I133" t="str">
            <v/>
          </cell>
          <cell r="J133" t="str">
            <v>10:34:59.168</v>
          </cell>
          <cell r="K133" t="str">
            <v>0002</v>
          </cell>
          <cell r="L133" t="str">
            <v>0000</v>
          </cell>
          <cell r="M133" t="str">
            <v>2</v>
          </cell>
          <cell r="N133">
            <v>0</v>
          </cell>
          <cell r="O133" t="str">
            <v>11:06:00.224</v>
          </cell>
          <cell r="P133" t="str">
            <v>11:06:00.224</v>
          </cell>
          <cell r="Q133" t="str">
            <v>1861000</v>
          </cell>
          <cell r="R133" t="str">
            <v>1921000</v>
          </cell>
          <cell r="S133" t="str">
            <v>7</v>
          </cell>
          <cell r="T133" t="str">
            <v>7</v>
          </cell>
          <cell r="U133" t="str">
            <v>7</v>
          </cell>
          <cell r="V133" t="str">
            <v>7</v>
          </cell>
          <cell r="W133" t="str">
            <v>M G-J19M</v>
          </cell>
          <cell r="X133">
            <v>0</v>
          </cell>
          <cell r="Y133" t="str">
            <v>+2:26.9</v>
          </cell>
          <cell r="Z133" t="str">
            <v>+2:26.9</v>
          </cell>
          <cell r="AA133" t="b">
            <v>1</v>
          </cell>
          <cell r="AB133">
            <v>0</v>
          </cell>
          <cell r="AC133">
            <v>0</v>
          </cell>
          <cell r="AD133"/>
          <cell r="AE133">
            <v>316200</v>
          </cell>
          <cell r="AF133">
            <v>369700</v>
          </cell>
          <cell r="AG133">
            <v>379100</v>
          </cell>
          <cell r="AH133" t="str">
            <v>692700</v>
          </cell>
          <cell r="AI133" t="str">
            <v>745100</v>
          </cell>
          <cell r="AJ133" t="str">
            <v>754400</v>
          </cell>
          <cell r="AK133" t="str">
            <v>1070900</v>
          </cell>
          <cell r="AL133" t="str">
            <v>1137000</v>
          </cell>
          <cell r="AM133" t="str">
            <v>1146400</v>
          </cell>
          <cell r="AN133" t="str">
            <v>1471700</v>
          </cell>
          <cell r="AO133" t="str">
            <v>1586300</v>
          </cell>
          <cell r="AP133" t="str">
            <v>1595700</v>
          </cell>
          <cell r="AT133" t="str">
            <v>M G-J19M</v>
          </cell>
          <cell r="AU133" t="str">
            <v>0</v>
          </cell>
          <cell r="AV133" t="str">
            <v>0</v>
          </cell>
          <cell r="AW133" t="str">
            <v>0</v>
          </cell>
          <cell r="AX133" t="str">
            <v>2</v>
          </cell>
          <cell r="AY133" t="str">
            <v>2</v>
          </cell>
          <cell r="AZ133" t="str">
            <v>06:19,1</v>
          </cell>
          <cell r="BA133" t="str">
            <v>06:19,1</v>
          </cell>
          <cell r="BB133" t="str">
            <v>00:53,5</v>
          </cell>
          <cell r="BC133" t="str">
            <v>05:16,2</v>
          </cell>
          <cell r="BD133" t="str">
            <v>00:00,0</v>
          </cell>
          <cell r="BE133" t="str">
            <v>12:34,4</v>
          </cell>
          <cell r="BF133" t="str">
            <v>06:15,3</v>
          </cell>
          <cell r="BG133" t="str">
            <v>00:52,4</v>
          </cell>
          <cell r="BH133" t="str">
            <v>05:13,6</v>
          </cell>
          <cell r="BI133" t="str">
            <v>00:00,0</v>
          </cell>
          <cell r="BJ133" t="str">
            <v>19:06,4</v>
          </cell>
          <cell r="BK133" t="str">
            <v>06:32,0</v>
          </cell>
          <cell r="BL133" t="str">
            <v>01:06,1</v>
          </cell>
          <cell r="BM133" t="str">
            <v>05:16,5</v>
          </cell>
          <cell r="BN133" t="str">
            <v>00:00,0</v>
          </cell>
          <cell r="BO133" t="str">
            <v>26:35,7</v>
          </cell>
          <cell r="BP133" t="str">
            <v>07:29,3</v>
          </cell>
          <cell r="BQ133" t="str">
            <v>00:54,6</v>
          </cell>
          <cell r="BR133" t="str">
            <v>05:25,3</v>
          </cell>
          <cell r="BS133" t="str">
            <v>01:00,0</v>
          </cell>
          <cell r="BT133" t="str">
            <v>32:01,0</v>
          </cell>
          <cell r="BU133" t="str">
            <v>05:25,3</v>
          </cell>
          <cell r="BV133" t="str">
            <v>05:25,3</v>
          </cell>
          <cell r="BW133">
            <v>226600</v>
          </cell>
          <cell r="BX133" t="str">
            <v>03:46,6</v>
          </cell>
          <cell r="BY133" t="str">
            <v>01:00,0</v>
          </cell>
          <cell r="BZ133" t="str">
            <v>31:01,0</v>
          </cell>
          <cell r="CA133" t="str">
            <v>00:32:01,0</v>
          </cell>
          <cell r="CB133"/>
          <cell r="CD133"/>
        </row>
        <row r="134">
          <cell r="B134" t="str">
            <v>GER0050</v>
          </cell>
          <cell r="C134">
            <v>21</v>
          </cell>
          <cell r="D134">
            <v>0</v>
          </cell>
          <cell r="E134">
            <v>0</v>
          </cell>
          <cell r="F134">
            <v>99</v>
          </cell>
          <cell r="G134">
            <v>120</v>
          </cell>
          <cell r="H134">
            <v>0.44050925925925927</v>
          </cell>
          <cell r="I134" t="str">
            <v/>
          </cell>
          <cell r="J134" t="str">
            <v>10:40:00.354</v>
          </cell>
          <cell r="K134" t="str">
            <v>1111</v>
          </cell>
          <cell r="L134" t="str">
            <v>0000</v>
          </cell>
          <cell r="M134" t="str">
            <v>4</v>
          </cell>
          <cell r="N134">
            <v>0</v>
          </cell>
          <cell r="O134" t="str">
            <v>11:09:53.791</v>
          </cell>
          <cell r="P134" t="str">
            <v>11:09:53.791</v>
          </cell>
          <cell r="Q134" t="str">
            <v>1793400</v>
          </cell>
          <cell r="R134" t="str">
            <v>1913400</v>
          </cell>
          <cell r="S134" t="str">
            <v>6</v>
          </cell>
          <cell r="T134" t="str">
            <v>6</v>
          </cell>
          <cell r="U134" t="str">
            <v>6</v>
          </cell>
          <cell r="V134" t="str">
            <v>6</v>
          </cell>
          <cell r="W134" t="str">
            <v>M G-J19M</v>
          </cell>
          <cell r="X134">
            <v>0</v>
          </cell>
          <cell r="Y134" t="str">
            <v>+2:19.3</v>
          </cell>
          <cell r="Z134" t="str">
            <v>+2:19.3</v>
          </cell>
          <cell r="AA134" t="b">
            <v>1</v>
          </cell>
          <cell r="AB134">
            <v>0</v>
          </cell>
          <cell r="AC134">
            <v>0</v>
          </cell>
          <cell r="AD134"/>
          <cell r="AE134">
            <v>297900</v>
          </cell>
          <cell r="AF134">
            <v>402300</v>
          </cell>
          <cell r="AG134">
            <v>410100</v>
          </cell>
          <cell r="AH134" t="str">
            <v>696700</v>
          </cell>
          <cell r="AI134" t="str">
            <v>793300</v>
          </cell>
          <cell r="AJ134" t="str">
            <v>801100</v>
          </cell>
          <cell r="AK134" t="str">
            <v>1091000</v>
          </cell>
          <cell r="AL134" t="str">
            <v>1197000</v>
          </cell>
          <cell r="AM134" t="str">
            <v>1204900</v>
          </cell>
          <cell r="AN134" t="str">
            <v>1501700</v>
          </cell>
          <cell r="AO134" t="str">
            <v>1603100</v>
          </cell>
          <cell r="AP134" t="str">
            <v>1610500</v>
          </cell>
          <cell r="AT134" t="str">
            <v>M G-J19M</v>
          </cell>
          <cell r="AU134" t="str">
            <v>1</v>
          </cell>
          <cell r="AV134" t="str">
            <v>1</v>
          </cell>
          <cell r="AW134" t="str">
            <v>1</v>
          </cell>
          <cell r="AX134" t="str">
            <v>1</v>
          </cell>
          <cell r="AY134" t="str">
            <v>4</v>
          </cell>
          <cell r="AZ134" t="str">
            <v>06:50,1</v>
          </cell>
          <cell r="BA134" t="str">
            <v>06:50,1</v>
          </cell>
          <cell r="BB134" t="str">
            <v>01:14,4</v>
          </cell>
          <cell r="BC134" t="str">
            <v>04:57,9</v>
          </cell>
          <cell r="BD134" t="str">
            <v>00:30,0</v>
          </cell>
          <cell r="BE134" t="str">
            <v>13:21,1</v>
          </cell>
          <cell r="BF134" t="str">
            <v>06:31,0</v>
          </cell>
          <cell r="BG134" t="str">
            <v>01:06,6</v>
          </cell>
          <cell r="BH134" t="str">
            <v>04:46,6</v>
          </cell>
          <cell r="BI134" t="str">
            <v>00:30,0</v>
          </cell>
          <cell r="BJ134" t="str">
            <v>20:04,9</v>
          </cell>
          <cell r="BK134" t="str">
            <v>06:43,8</v>
          </cell>
          <cell r="BL134" t="str">
            <v>01:16,0</v>
          </cell>
          <cell r="BM134" t="str">
            <v>04:49,9</v>
          </cell>
          <cell r="BN134" t="str">
            <v>00:30,0</v>
          </cell>
          <cell r="BO134" t="str">
            <v>26:50,5</v>
          </cell>
          <cell r="BP134" t="str">
            <v>06:45,6</v>
          </cell>
          <cell r="BQ134" t="str">
            <v>01:11,4</v>
          </cell>
          <cell r="BR134" t="str">
            <v>04:56,8</v>
          </cell>
          <cell r="BS134" t="str">
            <v>00:30,0</v>
          </cell>
          <cell r="BT134" t="str">
            <v>31:53,4</v>
          </cell>
          <cell r="BU134" t="str">
            <v>05:02,9</v>
          </cell>
          <cell r="BV134" t="str">
            <v>05:02,9</v>
          </cell>
          <cell r="BW134">
            <v>288400</v>
          </cell>
          <cell r="BX134" t="str">
            <v>04:48,4</v>
          </cell>
          <cell r="BY134" t="str">
            <v>02:00,0</v>
          </cell>
          <cell r="BZ134" t="str">
            <v>29:53,4</v>
          </cell>
          <cell r="CA134" t="str">
            <v>00:31:53,4</v>
          </cell>
          <cell r="CB134"/>
          <cell r="CD134"/>
        </row>
        <row r="135">
          <cell r="B135" t="str">
            <v>GER0053</v>
          </cell>
          <cell r="C135">
            <v>25</v>
          </cell>
          <cell r="D135">
            <v>0</v>
          </cell>
          <cell r="E135">
            <v>0</v>
          </cell>
          <cell r="F135">
            <v>99</v>
          </cell>
          <cell r="G135">
            <v>124</v>
          </cell>
          <cell r="H135">
            <v>0.44143518518518521</v>
          </cell>
          <cell r="I135" t="str">
            <v/>
          </cell>
          <cell r="J135" t="str">
            <v>10:41:20.247</v>
          </cell>
          <cell r="K135" t="str">
            <v>0212</v>
          </cell>
          <cell r="L135" t="str">
            <v>0000</v>
          </cell>
          <cell r="M135" t="str">
            <v>5</v>
          </cell>
          <cell r="N135">
            <v>0</v>
          </cell>
          <cell r="O135" t="str">
            <v>11:13:04.911</v>
          </cell>
          <cell r="P135" t="str">
            <v>11:13:04.911</v>
          </cell>
          <cell r="Q135" t="str">
            <v>1904600</v>
          </cell>
          <cell r="R135" t="str">
            <v>2054600</v>
          </cell>
          <cell r="S135" t="str">
            <v>18</v>
          </cell>
          <cell r="T135" t="str">
            <v>18</v>
          </cell>
          <cell r="U135" t="str">
            <v>18</v>
          </cell>
          <cell r="V135" t="str">
            <v>18</v>
          </cell>
          <cell r="W135" t="str">
            <v>M G-J19M</v>
          </cell>
          <cell r="X135">
            <v>0</v>
          </cell>
          <cell r="Y135" t="str">
            <v>+4:40.5</v>
          </cell>
          <cell r="Z135" t="str">
            <v>+4:40.5</v>
          </cell>
          <cell r="AA135" t="b">
            <v>1</v>
          </cell>
          <cell r="AB135">
            <v>0</v>
          </cell>
          <cell r="AC135">
            <v>0</v>
          </cell>
          <cell r="AD135"/>
          <cell r="AE135">
            <v>324600</v>
          </cell>
          <cell r="AF135">
            <v>400200</v>
          </cell>
          <cell r="AG135">
            <v>408400</v>
          </cell>
          <cell r="AH135" t="str">
            <v>713600</v>
          </cell>
          <cell r="AI135" t="str">
            <v>841800</v>
          </cell>
          <cell r="AJ135" t="str">
            <v>849600</v>
          </cell>
          <cell r="AK135" t="str">
            <v>1159100</v>
          </cell>
          <cell r="AL135" t="str">
            <v>1272200</v>
          </cell>
          <cell r="AM135" t="str">
            <v>1280500</v>
          </cell>
          <cell r="AN135" t="str">
            <v>1597000</v>
          </cell>
          <cell r="AO135" t="str">
            <v>1727800</v>
          </cell>
          <cell r="AP135" t="str">
            <v>1736000</v>
          </cell>
          <cell r="AT135" t="str">
            <v>M G-J19M</v>
          </cell>
          <cell r="AU135" t="str">
            <v>0</v>
          </cell>
          <cell r="AV135" t="str">
            <v>2</v>
          </cell>
          <cell r="AW135" t="str">
            <v>1</v>
          </cell>
          <cell r="AX135" t="str">
            <v>2</v>
          </cell>
          <cell r="AY135" t="str">
            <v>5</v>
          </cell>
          <cell r="AZ135" t="str">
            <v>06:48,4</v>
          </cell>
          <cell r="BA135" t="str">
            <v>06:48,4</v>
          </cell>
          <cell r="BB135" t="str">
            <v>01:15,6</v>
          </cell>
          <cell r="BC135" t="str">
            <v>05:24,6</v>
          </cell>
          <cell r="BD135" t="str">
            <v>00:00,0</v>
          </cell>
          <cell r="BE135" t="str">
            <v>14:09,6</v>
          </cell>
          <cell r="BF135" t="str">
            <v>07:21,2</v>
          </cell>
          <cell r="BG135" t="str">
            <v>01:08,2</v>
          </cell>
          <cell r="BH135" t="str">
            <v>05:05,2</v>
          </cell>
          <cell r="BI135" t="str">
            <v>01:00,0</v>
          </cell>
          <cell r="BJ135" t="str">
            <v>21:20,5</v>
          </cell>
          <cell r="BK135" t="str">
            <v>07:10,9</v>
          </cell>
          <cell r="BL135" t="str">
            <v>01:23,1</v>
          </cell>
          <cell r="BM135" t="str">
            <v>05:09,5</v>
          </cell>
          <cell r="BN135" t="str">
            <v>00:30,0</v>
          </cell>
          <cell r="BO135" t="str">
            <v>28:56,0</v>
          </cell>
          <cell r="BP135" t="str">
            <v>07:35,5</v>
          </cell>
          <cell r="BQ135" t="str">
            <v>01:10,8</v>
          </cell>
          <cell r="BR135" t="str">
            <v>05:16,5</v>
          </cell>
          <cell r="BS135" t="str">
            <v>01:00,0</v>
          </cell>
          <cell r="BT135" t="str">
            <v>34:14,6</v>
          </cell>
          <cell r="BU135" t="str">
            <v>05:18,6</v>
          </cell>
          <cell r="BV135" t="str">
            <v>05:18,6</v>
          </cell>
          <cell r="BW135">
            <v>297700</v>
          </cell>
          <cell r="BX135" t="str">
            <v>04:57,7</v>
          </cell>
          <cell r="BY135" t="str">
            <v>02:30,0</v>
          </cell>
          <cell r="BZ135" t="str">
            <v>31:44,6</v>
          </cell>
          <cell r="CA135" t="str">
            <v>00:34:14,6</v>
          </cell>
          <cell r="CB135"/>
          <cell r="CD135"/>
        </row>
        <row r="136">
          <cell r="B136" t="str">
            <v>GER0054</v>
          </cell>
          <cell r="C136">
            <v>19</v>
          </cell>
          <cell r="D136">
            <v>0</v>
          </cell>
          <cell r="E136">
            <v>0</v>
          </cell>
          <cell r="F136">
            <v>99</v>
          </cell>
          <cell r="G136">
            <v>118</v>
          </cell>
          <cell r="H136">
            <v>0.44004629629629627</v>
          </cell>
          <cell r="I136" t="str">
            <v/>
          </cell>
          <cell r="J136" t="str">
            <v>10:39:20.320</v>
          </cell>
          <cell r="K136" t="str">
            <v>1131</v>
          </cell>
          <cell r="L136" t="str">
            <v>0000</v>
          </cell>
          <cell r="M136" t="str">
            <v>6</v>
          </cell>
          <cell r="N136">
            <v>0</v>
          </cell>
          <cell r="O136" t="str">
            <v>11:09:59.393</v>
          </cell>
          <cell r="P136" t="str">
            <v>11:09:59.393</v>
          </cell>
          <cell r="Q136" t="str">
            <v>1839000</v>
          </cell>
          <cell r="R136" t="str">
            <v>2019000</v>
          </cell>
          <cell r="S136" t="str">
            <v>14</v>
          </cell>
          <cell r="T136" t="str">
            <v>14</v>
          </cell>
          <cell r="U136" t="str">
            <v>14</v>
          </cell>
          <cell r="V136" t="str">
            <v>14</v>
          </cell>
          <cell r="W136" t="str">
            <v>M G-J19M</v>
          </cell>
          <cell r="X136">
            <v>0</v>
          </cell>
          <cell r="Y136" t="str">
            <v>+4:04.9</v>
          </cell>
          <cell r="Z136" t="str">
            <v>+4:04.9</v>
          </cell>
          <cell r="AA136" t="b">
            <v>1</v>
          </cell>
          <cell r="AB136">
            <v>0</v>
          </cell>
          <cell r="AC136">
            <v>0</v>
          </cell>
          <cell r="AD136"/>
          <cell r="AE136">
            <v>316600</v>
          </cell>
          <cell r="AF136">
            <v>413900</v>
          </cell>
          <cell r="AG136">
            <v>421700</v>
          </cell>
          <cell r="AH136" t="str">
            <v>726600</v>
          </cell>
          <cell r="AI136" t="str">
            <v>817200</v>
          </cell>
          <cell r="AJ136" t="str">
            <v>825600</v>
          </cell>
          <cell r="AK136" t="str">
            <v>1132000</v>
          </cell>
          <cell r="AL136" t="str">
            <v>1291000</v>
          </cell>
          <cell r="AM136" t="str">
            <v>1299200</v>
          </cell>
          <cell r="AN136" t="str">
            <v>1603300</v>
          </cell>
          <cell r="AO136" t="str">
            <v>1701400</v>
          </cell>
          <cell r="AP136" t="str">
            <v>1709300</v>
          </cell>
          <cell r="AT136" t="str">
            <v>M G-J19M</v>
          </cell>
          <cell r="AU136" t="str">
            <v>1</v>
          </cell>
          <cell r="AV136" t="str">
            <v>1</v>
          </cell>
          <cell r="AW136" t="str">
            <v>3</v>
          </cell>
          <cell r="AX136" t="str">
            <v>1</v>
          </cell>
          <cell r="AY136" t="str">
            <v>6</v>
          </cell>
          <cell r="AZ136" t="str">
            <v>07:01,7</v>
          </cell>
          <cell r="BA136" t="str">
            <v>07:01,7</v>
          </cell>
          <cell r="BB136" t="str">
            <v>01:07,3</v>
          </cell>
          <cell r="BC136" t="str">
            <v>05:16,6</v>
          </cell>
          <cell r="BD136" t="str">
            <v>00:30,0</v>
          </cell>
          <cell r="BE136" t="str">
            <v>13:45,6</v>
          </cell>
          <cell r="BF136" t="str">
            <v>06:43,9</v>
          </cell>
          <cell r="BG136" t="str">
            <v>01:00,6</v>
          </cell>
          <cell r="BH136" t="str">
            <v>05:04,9</v>
          </cell>
          <cell r="BI136" t="str">
            <v>00:30,0</v>
          </cell>
          <cell r="BJ136" t="str">
            <v>21:39,2</v>
          </cell>
          <cell r="BK136" t="str">
            <v>07:53,6</v>
          </cell>
          <cell r="BL136" t="str">
            <v>01:09,0</v>
          </cell>
          <cell r="BM136" t="str">
            <v>05:06,4</v>
          </cell>
          <cell r="BN136" t="str">
            <v>01:30,0</v>
          </cell>
          <cell r="BO136" t="str">
            <v>28:29,3</v>
          </cell>
          <cell r="BP136" t="str">
            <v>06:50,1</v>
          </cell>
          <cell r="BQ136" t="str">
            <v>01:08,1</v>
          </cell>
          <cell r="BR136" t="str">
            <v>05:04,1</v>
          </cell>
          <cell r="BS136" t="str">
            <v>00:30,0</v>
          </cell>
          <cell r="BT136" t="str">
            <v>33:39,0</v>
          </cell>
          <cell r="BU136" t="str">
            <v>05:09,7</v>
          </cell>
          <cell r="BV136" t="str">
            <v>05:09,7</v>
          </cell>
          <cell r="BW136">
            <v>265000</v>
          </cell>
          <cell r="BX136" t="str">
            <v>04:25,0</v>
          </cell>
          <cell r="BY136" t="str">
            <v>03:00,0</v>
          </cell>
          <cell r="BZ136" t="str">
            <v>30:39,0</v>
          </cell>
          <cell r="CA136" t="str">
            <v>00:33:39,0</v>
          </cell>
          <cell r="CB136"/>
          <cell r="CD136"/>
        </row>
        <row r="137">
          <cell r="B137" t="str">
            <v>GER0055</v>
          </cell>
          <cell r="C137">
            <v>22</v>
          </cell>
          <cell r="D137">
            <v>0</v>
          </cell>
          <cell r="E137">
            <v>0</v>
          </cell>
          <cell r="F137">
            <v>99</v>
          </cell>
          <cell r="G137">
            <v>121</v>
          </cell>
          <cell r="H137">
            <v>0.44074074074074077</v>
          </cell>
          <cell r="I137" t="str">
            <v/>
          </cell>
          <cell r="J137" t="str">
            <v>10:40:20.380</v>
          </cell>
          <cell r="K137" t="str">
            <v>2101</v>
          </cell>
          <cell r="L137" t="str">
            <v>0000</v>
          </cell>
          <cell r="M137" t="str">
            <v>4</v>
          </cell>
          <cell r="N137">
            <v>0</v>
          </cell>
          <cell r="O137" t="str">
            <v>11:14:12.549</v>
          </cell>
          <cell r="P137" t="str">
            <v>11:14:12.549</v>
          </cell>
          <cell r="Q137" t="str">
            <v>2032100</v>
          </cell>
          <cell r="R137" t="str">
            <v>2152100</v>
          </cell>
          <cell r="S137" t="str">
            <v>23</v>
          </cell>
          <cell r="T137" t="str">
            <v>23</v>
          </cell>
          <cell r="U137" t="str">
            <v>23</v>
          </cell>
          <cell r="V137" t="str">
            <v>23</v>
          </cell>
          <cell r="W137" t="str">
            <v>M G-J19M</v>
          </cell>
          <cell r="X137">
            <v>0</v>
          </cell>
          <cell r="Y137" t="str">
            <v>+6:18.0</v>
          </cell>
          <cell r="Z137" t="str">
            <v>+6:18.0</v>
          </cell>
          <cell r="AA137" t="b">
            <v>1</v>
          </cell>
          <cell r="AB137">
            <v>0</v>
          </cell>
          <cell r="AC137">
            <v>0</v>
          </cell>
          <cell r="AD137"/>
          <cell r="AE137">
            <v>348100</v>
          </cell>
          <cell r="AF137">
            <v>477900</v>
          </cell>
          <cell r="AG137">
            <v>487300</v>
          </cell>
          <cell r="AH137" t="str">
            <v>821000</v>
          </cell>
          <cell r="AI137" t="str">
            <v>914900</v>
          </cell>
          <cell r="AJ137" t="str">
            <v>924000</v>
          </cell>
          <cell r="AK137" t="str">
            <v>1263400</v>
          </cell>
          <cell r="AL137" t="str">
            <v>1333200</v>
          </cell>
          <cell r="AM137" t="str">
            <v>1343000</v>
          </cell>
          <cell r="AN137" t="str">
            <v>1696100</v>
          </cell>
          <cell r="AO137" t="str">
            <v>1788200</v>
          </cell>
          <cell r="AP137" t="str">
            <v>1797600</v>
          </cell>
          <cell r="AT137" t="str">
            <v>M G-J19M</v>
          </cell>
          <cell r="AU137" t="str">
            <v>2</v>
          </cell>
          <cell r="AV137" t="str">
            <v>1</v>
          </cell>
          <cell r="AW137" t="str">
            <v>0</v>
          </cell>
          <cell r="AX137" t="str">
            <v>1</v>
          </cell>
          <cell r="AY137" t="str">
            <v>4</v>
          </cell>
          <cell r="AZ137" t="str">
            <v>08:07,3</v>
          </cell>
          <cell r="BA137" t="str">
            <v>08:07,3</v>
          </cell>
          <cell r="BB137" t="str">
            <v>01:09,8</v>
          </cell>
          <cell r="BC137" t="str">
            <v>05:48,1</v>
          </cell>
          <cell r="BD137" t="str">
            <v>01:00,0</v>
          </cell>
          <cell r="BE137" t="str">
            <v>15:24,0</v>
          </cell>
          <cell r="BF137" t="str">
            <v>07:16,7</v>
          </cell>
          <cell r="BG137" t="str">
            <v>01:03,9</v>
          </cell>
          <cell r="BH137" t="str">
            <v>05:33,7</v>
          </cell>
          <cell r="BI137" t="str">
            <v>00:30,0</v>
          </cell>
          <cell r="BJ137" t="str">
            <v>22:23,0</v>
          </cell>
          <cell r="BK137" t="str">
            <v>06:59,0</v>
          </cell>
          <cell r="BL137" t="str">
            <v>01:09,8</v>
          </cell>
          <cell r="BM137" t="str">
            <v>05:39,4</v>
          </cell>
          <cell r="BN137" t="str">
            <v>00:00,0</v>
          </cell>
          <cell r="BO137" t="str">
            <v>29:57,6</v>
          </cell>
          <cell r="BP137" t="str">
            <v>07:34,6</v>
          </cell>
          <cell r="BQ137" t="str">
            <v>01:02,1</v>
          </cell>
          <cell r="BR137" t="str">
            <v>05:53,1</v>
          </cell>
          <cell r="BS137" t="str">
            <v>00:30,0</v>
          </cell>
          <cell r="BT137" t="str">
            <v>35:52,1</v>
          </cell>
          <cell r="BU137" t="str">
            <v>05:54,5</v>
          </cell>
          <cell r="BV137" t="str">
            <v>05:54,5</v>
          </cell>
          <cell r="BW137">
            <v>265600</v>
          </cell>
          <cell r="BX137" t="str">
            <v>04:25,6</v>
          </cell>
          <cell r="BY137" t="str">
            <v>02:00,0</v>
          </cell>
          <cell r="BZ137" t="str">
            <v>33:52,1</v>
          </cell>
          <cell r="CA137" t="str">
            <v>00:35:52,1</v>
          </cell>
          <cell r="CB137"/>
          <cell r="CD137"/>
        </row>
        <row r="138">
          <cell r="B138" t="str">
            <v>GER0060</v>
          </cell>
          <cell r="C138">
            <v>5</v>
          </cell>
          <cell r="D138">
            <v>0</v>
          </cell>
          <cell r="E138">
            <v>0</v>
          </cell>
          <cell r="F138">
            <v>99</v>
          </cell>
          <cell r="G138">
            <v>104</v>
          </cell>
          <cell r="H138">
            <v>0.44074074074074077</v>
          </cell>
          <cell r="I138" t="str">
            <v/>
          </cell>
          <cell r="J138" t="str">
            <v>10:34:40.023</v>
          </cell>
          <cell r="K138" t="str">
            <v>0104</v>
          </cell>
          <cell r="L138" t="str">
            <v>0000</v>
          </cell>
          <cell r="M138" t="str">
            <v>5</v>
          </cell>
          <cell r="N138">
            <v>0</v>
          </cell>
          <cell r="O138" t="str">
            <v>11:05:09.227</v>
          </cell>
          <cell r="P138" t="str">
            <v>11:05:09.227</v>
          </cell>
          <cell r="Q138" t="str">
            <v>1829200</v>
          </cell>
          <cell r="R138" t="str">
            <v>1979200</v>
          </cell>
          <cell r="S138" t="str">
            <v>13</v>
          </cell>
          <cell r="T138" t="str">
            <v>13</v>
          </cell>
          <cell r="U138" t="str">
            <v>13</v>
          </cell>
          <cell r="V138" t="str">
            <v>13</v>
          </cell>
          <cell r="W138" t="str">
            <v>M G-J19M</v>
          </cell>
          <cell r="X138">
            <v>0</v>
          </cell>
          <cell r="Y138" t="str">
            <v>+3:25.1</v>
          </cell>
          <cell r="Z138" t="str">
            <v>+3:25.1</v>
          </cell>
          <cell r="AA138" t="b">
            <v>1</v>
          </cell>
          <cell r="AB138">
            <v>0</v>
          </cell>
          <cell r="AC138">
            <v>0</v>
          </cell>
          <cell r="AD138"/>
          <cell r="AE138">
            <v>318300</v>
          </cell>
          <cell r="AF138">
            <v>383000</v>
          </cell>
          <cell r="AG138">
            <v>393100</v>
          </cell>
          <cell r="AH138" t="str">
            <v>694900</v>
          </cell>
          <cell r="AI138" t="str">
            <v>786200</v>
          </cell>
          <cell r="AJ138" t="str">
            <v>794700</v>
          </cell>
          <cell r="AK138" t="str">
            <v>1102900</v>
          </cell>
          <cell r="AL138" t="str">
            <v>1162800</v>
          </cell>
          <cell r="AM138" t="str">
            <v>1171200</v>
          </cell>
          <cell r="AN138" t="str">
            <v>1475400</v>
          </cell>
          <cell r="AO138" t="str">
            <v>1661000</v>
          </cell>
          <cell r="AP138" t="str">
            <v>1669500</v>
          </cell>
          <cell r="AT138" t="str">
            <v>M G-J19M</v>
          </cell>
          <cell r="AU138" t="str">
            <v>0</v>
          </cell>
          <cell r="AV138" t="str">
            <v>1</v>
          </cell>
          <cell r="AW138" t="str">
            <v>0</v>
          </cell>
          <cell r="AX138" t="str">
            <v>4</v>
          </cell>
          <cell r="AY138" t="str">
            <v>5</v>
          </cell>
          <cell r="AZ138" t="str">
            <v>06:33,1</v>
          </cell>
          <cell r="BA138" t="str">
            <v>06:33,1</v>
          </cell>
          <cell r="BB138" t="str">
            <v>01:04,7</v>
          </cell>
          <cell r="BC138" t="str">
            <v>05:18,3</v>
          </cell>
          <cell r="BD138" t="str">
            <v>00:00,0</v>
          </cell>
          <cell r="BE138" t="str">
            <v>13:14,7</v>
          </cell>
          <cell r="BF138" t="str">
            <v>06:41,6</v>
          </cell>
          <cell r="BG138" t="str">
            <v>01:01,3</v>
          </cell>
          <cell r="BH138" t="str">
            <v>05:01,8</v>
          </cell>
          <cell r="BI138" t="str">
            <v>00:30,0</v>
          </cell>
          <cell r="BJ138" t="str">
            <v>19:31,2</v>
          </cell>
          <cell r="BK138" t="str">
            <v>06:16,5</v>
          </cell>
          <cell r="BL138" t="str">
            <v>00:59,9</v>
          </cell>
          <cell r="BM138" t="str">
            <v>05:08,2</v>
          </cell>
          <cell r="BN138" t="str">
            <v>00:00,0</v>
          </cell>
          <cell r="BO138" t="str">
            <v>27:49,5</v>
          </cell>
          <cell r="BP138" t="str">
            <v>08:18,3</v>
          </cell>
          <cell r="BQ138" t="str">
            <v>01:05,6</v>
          </cell>
          <cell r="BR138" t="str">
            <v>05:04,2</v>
          </cell>
          <cell r="BS138" t="str">
            <v>02:00,0</v>
          </cell>
          <cell r="BT138" t="str">
            <v>32:59,2</v>
          </cell>
          <cell r="BU138" t="str">
            <v>05:09,7</v>
          </cell>
          <cell r="BV138" t="str">
            <v>05:09,7</v>
          </cell>
          <cell r="BW138">
            <v>251500</v>
          </cell>
          <cell r="BX138" t="str">
            <v>04:11,5</v>
          </cell>
          <cell r="BY138" t="str">
            <v>02:30,0</v>
          </cell>
          <cell r="BZ138" t="str">
            <v>30:29,2</v>
          </cell>
          <cell r="CA138" t="str">
            <v>00:32:59,2</v>
          </cell>
          <cell r="CB138"/>
          <cell r="CD138"/>
        </row>
        <row r="139">
          <cell r="B139" t="str">
            <v>GER0062</v>
          </cell>
          <cell r="C139">
            <v>16</v>
          </cell>
          <cell r="D139">
            <v>0</v>
          </cell>
          <cell r="E139">
            <v>0</v>
          </cell>
          <cell r="F139">
            <v>99</v>
          </cell>
          <cell r="G139">
            <v>115</v>
          </cell>
          <cell r="H139">
            <v>0.44328703703703703</v>
          </cell>
          <cell r="I139" t="str">
            <v/>
          </cell>
          <cell r="J139" t="str">
            <v>10:38:20.368</v>
          </cell>
          <cell r="K139" t="str">
            <v>0103</v>
          </cell>
          <cell r="L139" t="str">
            <v>0000</v>
          </cell>
          <cell r="M139" t="str">
            <v>4</v>
          </cell>
          <cell r="N139">
            <v>0</v>
          </cell>
          <cell r="O139" t="str">
            <v>11:08:03.730</v>
          </cell>
          <cell r="P139" t="str">
            <v>11:08:03.730</v>
          </cell>
          <cell r="Q139" t="str">
            <v>1783300</v>
          </cell>
          <cell r="R139" t="str">
            <v>1903300</v>
          </cell>
          <cell r="S139" t="str">
            <v>5</v>
          </cell>
          <cell r="T139" t="str">
            <v>5</v>
          </cell>
          <cell r="U139" t="str">
            <v>5</v>
          </cell>
          <cell r="V139" t="str">
            <v>5</v>
          </cell>
          <cell r="W139" t="str">
            <v>M G-J19M</v>
          </cell>
          <cell r="X139">
            <v>0</v>
          </cell>
          <cell r="Y139" t="str">
            <v>+2:09.2</v>
          </cell>
          <cell r="Z139" t="str">
            <v>+2:09.2</v>
          </cell>
          <cell r="AA139" t="b">
            <v>1</v>
          </cell>
          <cell r="AB139">
            <v>0</v>
          </cell>
          <cell r="AC139">
            <v>0</v>
          </cell>
          <cell r="AD139"/>
          <cell r="AE139">
            <v>299700</v>
          </cell>
          <cell r="AF139">
            <v>366900</v>
          </cell>
          <cell r="AG139">
            <v>375200</v>
          </cell>
          <cell r="AH139" t="str">
            <v>663200</v>
          </cell>
          <cell r="AI139" t="str">
            <v>757600</v>
          </cell>
          <cell r="AJ139" t="str">
            <v>766000</v>
          </cell>
          <cell r="AK139" t="str">
            <v>1056800</v>
          </cell>
          <cell r="AL139" t="str">
            <v>1124000</v>
          </cell>
          <cell r="AM139" t="str">
            <v>1132600</v>
          </cell>
          <cell r="AN139" t="str">
            <v>1423000</v>
          </cell>
          <cell r="AO139" t="str">
            <v>1588800</v>
          </cell>
          <cell r="AP139" t="str">
            <v>1596700</v>
          </cell>
          <cell r="AT139" t="str">
            <v>M G-J19M</v>
          </cell>
          <cell r="AU139" t="str">
            <v>0</v>
          </cell>
          <cell r="AV139" t="str">
            <v>1</v>
          </cell>
          <cell r="AW139" t="str">
            <v>0</v>
          </cell>
          <cell r="AX139" t="str">
            <v>3</v>
          </cell>
          <cell r="AY139" t="str">
            <v>4</v>
          </cell>
          <cell r="AZ139" t="str">
            <v>06:15,2</v>
          </cell>
          <cell r="BA139" t="str">
            <v>06:15,2</v>
          </cell>
          <cell r="BB139" t="str">
            <v>01:07,2</v>
          </cell>
          <cell r="BC139" t="str">
            <v>04:59,7</v>
          </cell>
          <cell r="BD139" t="str">
            <v>00:00,0</v>
          </cell>
          <cell r="BE139" t="str">
            <v>12:46,0</v>
          </cell>
          <cell r="BF139" t="str">
            <v>06:30,8</v>
          </cell>
          <cell r="BG139" t="str">
            <v>01:04,4</v>
          </cell>
          <cell r="BH139" t="str">
            <v>04:48,0</v>
          </cell>
          <cell r="BI139" t="str">
            <v>00:30,0</v>
          </cell>
          <cell r="BJ139" t="str">
            <v>18:52,6</v>
          </cell>
          <cell r="BK139" t="str">
            <v>06:06,6</v>
          </cell>
          <cell r="BL139" t="str">
            <v>01:07,2</v>
          </cell>
          <cell r="BM139" t="str">
            <v>04:50,8</v>
          </cell>
          <cell r="BN139" t="str">
            <v>00:00,0</v>
          </cell>
          <cell r="BO139" t="str">
            <v>26:36,7</v>
          </cell>
          <cell r="BP139" t="str">
            <v>07:44,1</v>
          </cell>
          <cell r="BQ139" t="str">
            <v>01:15,8</v>
          </cell>
          <cell r="BR139" t="str">
            <v>04:50,4</v>
          </cell>
          <cell r="BS139" t="str">
            <v>01:30,0</v>
          </cell>
          <cell r="BT139" t="str">
            <v>31:43,3</v>
          </cell>
          <cell r="BU139" t="str">
            <v>05:06,6</v>
          </cell>
          <cell r="BV139" t="str">
            <v>05:06,6</v>
          </cell>
          <cell r="BW139">
            <v>274600</v>
          </cell>
          <cell r="BX139" t="str">
            <v>04:34,6</v>
          </cell>
          <cell r="BY139" t="str">
            <v>02:00,0</v>
          </cell>
          <cell r="BZ139" t="str">
            <v>29:43,3</v>
          </cell>
          <cell r="CA139" t="str">
            <v>00:31:43,3</v>
          </cell>
          <cell r="CB139"/>
          <cell r="CD139"/>
        </row>
        <row r="140">
          <cell r="B140" t="str">
            <v>GER0063</v>
          </cell>
          <cell r="C140">
            <v>13</v>
          </cell>
          <cell r="D140">
            <v>0</v>
          </cell>
          <cell r="E140">
            <v>0</v>
          </cell>
          <cell r="F140">
            <v>99</v>
          </cell>
          <cell r="G140">
            <v>112</v>
          </cell>
          <cell r="H140">
            <v>0.44259259259259259</v>
          </cell>
          <cell r="I140" t="str">
            <v/>
          </cell>
          <cell r="J140" t="str">
            <v>10:37:18.275</v>
          </cell>
          <cell r="K140" t="str">
            <v>2003</v>
          </cell>
          <cell r="L140" t="str">
            <v>0000</v>
          </cell>
          <cell r="M140" t="str">
            <v>5</v>
          </cell>
          <cell r="N140">
            <v>0</v>
          </cell>
          <cell r="O140" t="str">
            <v>11:04:22.440</v>
          </cell>
          <cell r="P140" t="str">
            <v>11:04:22.440</v>
          </cell>
          <cell r="Q140" t="str">
            <v>1624100</v>
          </cell>
          <cell r="R140" t="str">
            <v>1774100</v>
          </cell>
          <cell r="S140" t="str">
            <v>1</v>
          </cell>
          <cell r="T140" t="str">
            <v>1</v>
          </cell>
          <cell r="U140" t="str">
            <v>1</v>
          </cell>
          <cell r="V140" t="str">
            <v>1</v>
          </cell>
          <cell r="W140" t="str">
            <v>M G-J19M</v>
          </cell>
          <cell r="X140">
            <v>0</v>
          </cell>
          <cell r="Y140" t="str">
            <v/>
          </cell>
          <cell r="Z140" t="str">
            <v/>
          </cell>
          <cell r="AA140" t="b">
            <v>1</v>
          </cell>
          <cell r="AB140">
            <v>0</v>
          </cell>
          <cell r="AC140">
            <v>0</v>
          </cell>
          <cell r="AD140"/>
          <cell r="AE140">
            <v>286400</v>
          </cell>
          <cell r="AF140">
            <v>409900</v>
          </cell>
          <cell r="AG140">
            <v>418300</v>
          </cell>
          <cell r="AH140" t="str">
            <v>688500</v>
          </cell>
          <cell r="AI140" t="str">
            <v>735600</v>
          </cell>
          <cell r="AJ140" t="str">
            <v>743200</v>
          </cell>
          <cell r="AK140" t="str">
            <v>1012200</v>
          </cell>
          <cell r="AL140" t="str">
            <v>1068700</v>
          </cell>
          <cell r="AM140" t="str">
            <v>1077200</v>
          </cell>
          <cell r="AN140" t="str">
            <v>1345000</v>
          </cell>
          <cell r="AO140" t="str">
            <v>1487500</v>
          </cell>
          <cell r="AP140" t="str">
            <v>1495100</v>
          </cell>
          <cell r="AT140" t="str">
            <v>M G-J19M</v>
          </cell>
          <cell r="AU140" t="str">
            <v>2</v>
          </cell>
          <cell r="AV140" t="str">
            <v>0</v>
          </cell>
          <cell r="AW140" t="str">
            <v>0</v>
          </cell>
          <cell r="AX140" t="str">
            <v>3</v>
          </cell>
          <cell r="AY140" t="str">
            <v>5</v>
          </cell>
          <cell r="AZ140" t="str">
            <v>06:58,3</v>
          </cell>
          <cell r="BA140" t="str">
            <v>06:58,3</v>
          </cell>
          <cell r="BB140" t="str">
            <v>01:03,5</v>
          </cell>
          <cell r="BC140" t="str">
            <v>04:46,4</v>
          </cell>
          <cell r="BD140" t="str">
            <v>01:00,0</v>
          </cell>
          <cell r="BE140" t="str">
            <v>12:23,2</v>
          </cell>
          <cell r="BF140" t="str">
            <v>05:24,9</v>
          </cell>
          <cell r="BG140" t="str">
            <v>00:47,1</v>
          </cell>
          <cell r="BH140" t="str">
            <v>04:30,2</v>
          </cell>
          <cell r="BI140" t="str">
            <v>00:00,0</v>
          </cell>
          <cell r="BJ140" t="str">
            <v>17:57,2</v>
          </cell>
          <cell r="BK140" t="str">
            <v>05:34,0</v>
          </cell>
          <cell r="BL140" t="str">
            <v>00:56,5</v>
          </cell>
          <cell r="BM140" t="str">
            <v>04:29,0</v>
          </cell>
          <cell r="BN140" t="str">
            <v>00:00,0</v>
          </cell>
          <cell r="BO140" t="str">
            <v>24:55,1</v>
          </cell>
          <cell r="BP140" t="str">
            <v>06:57,9</v>
          </cell>
          <cell r="BQ140" t="str">
            <v>00:52,5</v>
          </cell>
          <cell r="BR140" t="str">
            <v>04:27,8</v>
          </cell>
          <cell r="BS140" t="str">
            <v>01:30,0</v>
          </cell>
          <cell r="BT140" t="str">
            <v>29:34,1</v>
          </cell>
          <cell r="BU140" t="str">
            <v>04:39,0</v>
          </cell>
          <cell r="BV140" t="str">
            <v>04:39,0</v>
          </cell>
          <cell r="BW140">
            <v>219600</v>
          </cell>
          <cell r="BX140" t="str">
            <v>03:39,6</v>
          </cell>
          <cell r="BY140" t="str">
            <v>02:30,0</v>
          </cell>
          <cell r="BZ140" t="str">
            <v>27:04,1</v>
          </cell>
          <cell r="CA140" t="str">
            <v>00:29:34,1</v>
          </cell>
          <cell r="CB140"/>
          <cell r="CD140"/>
        </row>
        <row r="141">
          <cell r="B141" t="str">
            <v>GER0067</v>
          </cell>
          <cell r="C141">
            <v>20</v>
          </cell>
          <cell r="D141">
            <v>0</v>
          </cell>
          <cell r="E141">
            <v>0</v>
          </cell>
          <cell r="F141">
            <v>99</v>
          </cell>
          <cell r="G141">
            <v>119</v>
          </cell>
          <cell r="H141">
            <v>0.44027777777777777</v>
          </cell>
          <cell r="I141" t="str">
            <v/>
          </cell>
          <cell r="J141" t="str">
            <v>10:39:40.163</v>
          </cell>
          <cell r="K141" t="str">
            <v>2330</v>
          </cell>
          <cell r="L141" t="str">
            <v>0000</v>
          </cell>
          <cell r="M141" t="str">
            <v>8</v>
          </cell>
          <cell r="N141">
            <v>0</v>
          </cell>
          <cell r="O141" t="str">
            <v>11:11:46.740</v>
          </cell>
          <cell r="P141" t="str">
            <v>11:11:46.740</v>
          </cell>
          <cell r="Q141" t="str">
            <v>1926500</v>
          </cell>
          <cell r="R141" t="str">
            <v>2166500</v>
          </cell>
          <cell r="S141" t="str">
            <v>24</v>
          </cell>
          <cell r="T141" t="str">
            <v>24</v>
          </cell>
          <cell r="U141" t="str">
            <v>24</v>
          </cell>
          <cell r="V141" t="str">
            <v>24</v>
          </cell>
          <cell r="W141" t="str">
            <v>M G-J19M</v>
          </cell>
          <cell r="X141">
            <v>0</v>
          </cell>
          <cell r="Y141" t="str">
            <v>+6:32.4</v>
          </cell>
          <cell r="Z141" t="str">
            <v>+6:32.4</v>
          </cell>
          <cell r="AA141" t="b">
            <v>1</v>
          </cell>
          <cell r="AB141">
            <v>0</v>
          </cell>
          <cell r="AC141">
            <v>0</v>
          </cell>
          <cell r="AD141"/>
          <cell r="AE141">
            <v>329000</v>
          </cell>
          <cell r="AF141">
            <v>458200</v>
          </cell>
          <cell r="AG141">
            <v>467400</v>
          </cell>
          <cell r="AH141" t="str">
            <v>782300</v>
          </cell>
          <cell r="AI141" t="str">
            <v>937200</v>
          </cell>
          <cell r="AJ141" t="str">
            <v>945800</v>
          </cell>
          <cell r="AK141" t="str">
            <v>1267300</v>
          </cell>
          <cell r="AL141" t="str">
            <v>1425300</v>
          </cell>
          <cell r="AM141" t="str">
            <v>1435100</v>
          </cell>
          <cell r="AN141" t="str">
            <v>1763100</v>
          </cell>
          <cell r="AO141" t="str">
            <v>1822700</v>
          </cell>
          <cell r="AP141" t="str">
            <v>1832100</v>
          </cell>
          <cell r="AT141" t="str">
            <v>M G-J19M</v>
          </cell>
          <cell r="AU141" t="str">
            <v>2</v>
          </cell>
          <cell r="AV141" t="str">
            <v>3</v>
          </cell>
          <cell r="AW141" t="str">
            <v>3</v>
          </cell>
          <cell r="AX141" t="str">
            <v>0</v>
          </cell>
          <cell r="AY141" t="str">
            <v>8</v>
          </cell>
          <cell r="AZ141" t="str">
            <v>07:47,4</v>
          </cell>
          <cell r="BA141" t="str">
            <v>07:47,4</v>
          </cell>
          <cell r="BB141" t="str">
            <v>01:09,2</v>
          </cell>
          <cell r="BC141" t="str">
            <v>05:29,0</v>
          </cell>
          <cell r="BD141" t="str">
            <v>01:00,0</v>
          </cell>
          <cell r="BE141" t="str">
            <v>15:45,8</v>
          </cell>
          <cell r="BF141" t="str">
            <v>07:58,4</v>
          </cell>
          <cell r="BG141" t="str">
            <v>01:04,9</v>
          </cell>
          <cell r="BH141" t="str">
            <v>05:14,9</v>
          </cell>
          <cell r="BI141" t="str">
            <v>01:30,0</v>
          </cell>
          <cell r="BJ141" t="str">
            <v>23:55,1</v>
          </cell>
          <cell r="BK141" t="str">
            <v>08:09,3</v>
          </cell>
          <cell r="BL141" t="str">
            <v>01:08,0</v>
          </cell>
          <cell r="BM141" t="str">
            <v>05:21,5</v>
          </cell>
          <cell r="BN141" t="str">
            <v>01:30,0</v>
          </cell>
          <cell r="BO141" t="str">
            <v>30:32,1</v>
          </cell>
          <cell r="BP141" t="str">
            <v>06:37,0</v>
          </cell>
          <cell r="BQ141" t="str">
            <v>00:59,6</v>
          </cell>
          <cell r="BR141" t="str">
            <v>05:28,0</v>
          </cell>
          <cell r="BS141" t="str">
            <v>00:00,0</v>
          </cell>
          <cell r="BT141" t="str">
            <v>36:06,5</v>
          </cell>
          <cell r="BU141" t="str">
            <v>05:34,4</v>
          </cell>
          <cell r="BV141" t="str">
            <v>05:34,4</v>
          </cell>
          <cell r="BW141">
            <v>261700</v>
          </cell>
          <cell r="BX141" t="str">
            <v>04:21,7</v>
          </cell>
          <cell r="BY141" t="str">
            <v>04:00,0</v>
          </cell>
          <cell r="BZ141" t="str">
            <v>32:06,5</v>
          </cell>
          <cell r="CA141" t="str">
            <v>00:36:06,5</v>
          </cell>
          <cell r="CB141"/>
          <cell r="CD141"/>
        </row>
        <row r="142">
          <cell r="B142" t="str">
            <v>GER0068</v>
          </cell>
          <cell r="C142">
            <v>27</v>
          </cell>
          <cell r="D142">
            <v>0</v>
          </cell>
          <cell r="E142">
            <v>0</v>
          </cell>
          <cell r="F142">
            <v>99</v>
          </cell>
          <cell r="G142">
            <v>126</v>
          </cell>
          <cell r="H142">
            <v>0.44189814814814815</v>
          </cell>
          <cell r="I142" t="str">
            <v/>
          </cell>
          <cell r="J142" t="str">
            <v>10:41:59.697</v>
          </cell>
          <cell r="K142" t="str">
            <v>1121</v>
          </cell>
          <cell r="L142" t="str">
            <v>0000</v>
          </cell>
          <cell r="M142" t="str">
            <v>5</v>
          </cell>
          <cell r="N142">
            <v>0</v>
          </cell>
          <cell r="O142" t="str">
            <v>11:11:10.665</v>
          </cell>
          <cell r="P142" t="str">
            <v>11:11:10.665</v>
          </cell>
          <cell r="Q142" t="str">
            <v>1750900</v>
          </cell>
          <cell r="R142" t="str">
            <v>1900900</v>
          </cell>
          <cell r="S142" t="str">
            <v>4</v>
          </cell>
          <cell r="T142" t="str">
            <v>4</v>
          </cell>
          <cell r="U142" t="str">
            <v>4</v>
          </cell>
          <cell r="V142" t="str">
            <v>4</v>
          </cell>
          <cell r="W142" t="str">
            <v>M G-J19M</v>
          </cell>
          <cell r="X142">
            <v>0</v>
          </cell>
          <cell r="Y142" t="str">
            <v>+2:06.8</v>
          </cell>
          <cell r="Z142" t="str">
            <v>+2:06.8</v>
          </cell>
          <cell r="AA142" t="b">
            <v>1</v>
          </cell>
          <cell r="AB142">
            <v>0</v>
          </cell>
          <cell r="AC142">
            <v>0</v>
          </cell>
          <cell r="AD142"/>
          <cell r="AE142">
            <v>291700</v>
          </cell>
          <cell r="AF142">
            <v>383900</v>
          </cell>
          <cell r="AG142">
            <v>392400</v>
          </cell>
          <cell r="AH142" t="str">
            <v>684600</v>
          </cell>
          <cell r="AI142" t="str">
            <v>767000</v>
          </cell>
          <cell r="AJ142" t="str">
            <v>774800</v>
          </cell>
          <cell r="AK142" t="str">
            <v>1064300</v>
          </cell>
          <cell r="AL142" t="str">
            <v>1193000</v>
          </cell>
          <cell r="AM142" t="str">
            <v>1201100</v>
          </cell>
          <cell r="AN142" t="str">
            <v>1505400</v>
          </cell>
          <cell r="AO142" t="str">
            <v>1588800</v>
          </cell>
          <cell r="AP142" t="str">
            <v>1597000</v>
          </cell>
          <cell r="AT142" t="str">
            <v>M G-J19M</v>
          </cell>
          <cell r="AU142" t="str">
            <v>1</v>
          </cell>
          <cell r="AV142" t="str">
            <v>1</v>
          </cell>
          <cell r="AW142" t="str">
            <v>2</v>
          </cell>
          <cell r="AX142" t="str">
            <v>1</v>
          </cell>
          <cell r="AY142" t="str">
            <v>5</v>
          </cell>
          <cell r="AZ142" t="str">
            <v>06:32,4</v>
          </cell>
          <cell r="BA142" t="str">
            <v>06:32,4</v>
          </cell>
          <cell r="BB142" t="str">
            <v>01:02,2</v>
          </cell>
          <cell r="BC142" t="str">
            <v>04:51,7</v>
          </cell>
          <cell r="BD142" t="str">
            <v>00:30,0</v>
          </cell>
          <cell r="BE142" t="str">
            <v>12:54,8</v>
          </cell>
          <cell r="BF142" t="str">
            <v>06:22,4</v>
          </cell>
          <cell r="BG142" t="str">
            <v>00:52,4</v>
          </cell>
          <cell r="BH142" t="str">
            <v>04:52,2</v>
          </cell>
          <cell r="BI142" t="str">
            <v>00:30,0</v>
          </cell>
          <cell r="BJ142" t="str">
            <v>20:01,1</v>
          </cell>
          <cell r="BK142" t="str">
            <v>07:06,3</v>
          </cell>
          <cell r="BL142" t="str">
            <v>01:08,7</v>
          </cell>
          <cell r="BM142" t="str">
            <v>04:49,5</v>
          </cell>
          <cell r="BN142" t="str">
            <v>01:00,0</v>
          </cell>
          <cell r="BO142" t="str">
            <v>26:37,0</v>
          </cell>
          <cell r="BP142" t="str">
            <v>06:35,9</v>
          </cell>
          <cell r="BQ142" t="str">
            <v>00:53,4</v>
          </cell>
          <cell r="BR142" t="str">
            <v>05:04,3</v>
          </cell>
          <cell r="BS142" t="str">
            <v>00:30,0</v>
          </cell>
          <cell r="BT142" t="str">
            <v>31:40,9</v>
          </cell>
          <cell r="BU142" t="str">
            <v>05:03,9</v>
          </cell>
          <cell r="BV142" t="str">
            <v>05:03,9</v>
          </cell>
          <cell r="BW142">
            <v>236700</v>
          </cell>
          <cell r="BX142" t="str">
            <v>03:56,7</v>
          </cell>
          <cell r="BY142" t="str">
            <v>02:30,0</v>
          </cell>
          <cell r="BZ142" t="str">
            <v>29:10,9</v>
          </cell>
          <cell r="CA142" t="str">
            <v>00:31:40,9</v>
          </cell>
          <cell r="CB142"/>
          <cell r="CD142"/>
        </row>
        <row r="143">
          <cell r="B143" t="str">
            <v>GER0070</v>
          </cell>
          <cell r="C143">
            <v>28</v>
          </cell>
          <cell r="D143">
            <v>0</v>
          </cell>
          <cell r="E143">
            <v>0</v>
          </cell>
          <cell r="F143">
            <v>99</v>
          </cell>
          <cell r="G143">
            <v>127</v>
          </cell>
          <cell r="H143">
            <v>0.44212962962962965</v>
          </cell>
          <cell r="I143" t="str">
            <v/>
          </cell>
          <cell r="J143" t="str">
            <v>10:42:19.957</v>
          </cell>
          <cell r="K143" t="str">
            <v>1312</v>
          </cell>
          <cell r="L143" t="str">
            <v>0000</v>
          </cell>
          <cell r="M143" t="str">
            <v>7</v>
          </cell>
          <cell r="N143">
            <v>0</v>
          </cell>
          <cell r="O143" t="str">
            <v>11:13:19.786</v>
          </cell>
          <cell r="P143" t="str">
            <v>11:13:19.786</v>
          </cell>
          <cell r="Q143" t="str">
            <v>1859800</v>
          </cell>
          <cell r="R143" t="str">
            <v>2069800</v>
          </cell>
          <cell r="S143" t="str">
            <v>21</v>
          </cell>
          <cell r="T143" t="str">
            <v>21</v>
          </cell>
          <cell r="U143" t="str">
            <v>21</v>
          </cell>
          <cell r="V143" t="str">
            <v>21</v>
          </cell>
          <cell r="W143" t="str">
            <v>M G-J19M</v>
          </cell>
          <cell r="X143">
            <v>0</v>
          </cell>
          <cell r="Y143" t="str">
            <v>+4:55.7</v>
          </cell>
          <cell r="Z143" t="str">
            <v>+4:55.7</v>
          </cell>
          <cell r="AA143" t="b">
            <v>1</v>
          </cell>
          <cell r="AB143">
            <v>0</v>
          </cell>
          <cell r="AC143">
            <v>0</v>
          </cell>
          <cell r="AD143"/>
          <cell r="AE143">
            <v>323300</v>
          </cell>
          <cell r="AF143">
            <v>414900</v>
          </cell>
          <cell r="AG143">
            <v>423700</v>
          </cell>
          <cell r="AH143" t="str">
            <v>737400</v>
          </cell>
          <cell r="AI143" t="str">
            <v>879200</v>
          </cell>
          <cell r="AJ143" t="str">
            <v>889000</v>
          </cell>
          <cell r="AK143" t="str">
            <v>1202400</v>
          </cell>
          <cell r="AL143" t="str">
            <v>1301200</v>
          </cell>
          <cell r="AM143" t="str">
            <v>1310800</v>
          </cell>
          <cell r="AN143" t="str">
            <v>1629000</v>
          </cell>
          <cell r="AO143" t="str">
            <v>1742200</v>
          </cell>
          <cell r="AP143" t="str">
            <v>1752000</v>
          </cell>
          <cell r="AT143" t="str">
            <v>M G-J19M</v>
          </cell>
          <cell r="AU143" t="str">
            <v>1</v>
          </cell>
          <cell r="AV143" t="str">
            <v>3</v>
          </cell>
          <cell r="AW143" t="str">
            <v>1</v>
          </cell>
          <cell r="AX143" t="str">
            <v>2</v>
          </cell>
          <cell r="AY143" t="str">
            <v>7</v>
          </cell>
          <cell r="AZ143" t="str">
            <v>07:03,7</v>
          </cell>
          <cell r="BA143" t="str">
            <v>07:03,7</v>
          </cell>
          <cell r="BB143" t="str">
            <v>01:01,6</v>
          </cell>
          <cell r="BC143" t="str">
            <v>05:23,3</v>
          </cell>
          <cell r="BD143" t="str">
            <v>00:30,0</v>
          </cell>
          <cell r="BE143" t="str">
            <v>14:49,0</v>
          </cell>
          <cell r="BF143" t="str">
            <v>07:45,3</v>
          </cell>
          <cell r="BG143" t="str">
            <v>00:51,8</v>
          </cell>
          <cell r="BH143" t="str">
            <v>05:13,7</v>
          </cell>
          <cell r="BI143" t="str">
            <v>01:30,0</v>
          </cell>
          <cell r="BJ143" t="str">
            <v>21:50,8</v>
          </cell>
          <cell r="BK143" t="str">
            <v>07:01,8</v>
          </cell>
          <cell r="BL143" t="str">
            <v>01:08,8</v>
          </cell>
          <cell r="BM143" t="str">
            <v>05:13,4</v>
          </cell>
          <cell r="BN143" t="str">
            <v>00:30,0</v>
          </cell>
          <cell r="BO143" t="str">
            <v>29:12,0</v>
          </cell>
          <cell r="BP143" t="str">
            <v>07:21,2</v>
          </cell>
          <cell r="BQ143" t="str">
            <v>00:53,2</v>
          </cell>
          <cell r="BR143" t="str">
            <v>05:18,2</v>
          </cell>
          <cell r="BS143" t="str">
            <v>01:00,0</v>
          </cell>
          <cell r="BT143" t="str">
            <v>34:29,8</v>
          </cell>
          <cell r="BU143" t="str">
            <v>05:17,8</v>
          </cell>
          <cell r="BV143" t="str">
            <v>05:17,8</v>
          </cell>
          <cell r="BW143">
            <v>235400</v>
          </cell>
          <cell r="BX143" t="str">
            <v>03:55,4</v>
          </cell>
          <cell r="BY143" t="str">
            <v>03:30,0</v>
          </cell>
          <cell r="BZ143" t="str">
            <v>30:59,8</v>
          </cell>
          <cell r="CA143" t="str">
            <v>00:34:29,8</v>
          </cell>
          <cell r="CB143"/>
          <cell r="CD143"/>
        </row>
        <row r="144">
          <cell r="B144" t="str">
            <v>GER0075</v>
          </cell>
          <cell r="C144">
            <v>1</v>
          </cell>
          <cell r="D144">
            <v>0</v>
          </cell>
          <cell r="E144">
            <v>0</v>
          </cell>
          <cell r="F144">
            <v>99</v>
          </cell>
          <cell r="G144">
            <v>100</v>
          </cell>
          <cell r="H144">
            <v>0.43981481481481483</v>
          </cell>
          <cell r="I144" t="str">
            <v/>
          </cell>
          <cell r="J144" t="str">
            <v>10:33:20.389</v>
          </cell>
          <cell r="K144" t="str">
            <v>1122</v>
          </cell>
          <cell r="L144" t="str">
            <v>0000</v>
          </cell>
          <cell r="M144" t="str">
            <v>6</v>
          </cell>
          <cell r="N144">
            <v>0</v>
          </cell>
          <cell r="O144" t="str">
            <v>11:02:51.799</v>
          </cell>
          <cell r="P144" t="str">
            <v>11:02:51.799</v>
          </cell>
          <cell r="Q144" t="str">
            <v>1771400</v>
          </cell>
          <cell r="R144" t="str">
            <v>1951400</v>
          </cell>
          <cell r="S144" t="str">
            <v>10</v>
          </cell>
          <cell r="T144" t="str">
            <v>10</v>
          </cell>
          <cell r="U144" t="str">
            <v>10</v>
          </cell>
          <cell r="V144" t="str">
            <v>10</v>
          </cell>
          <cell r="W144" t="str">
            <v>M G-J19M</v>
          </cell>
          <cell r="X144">
            <v>0</v>
          </cell>
          <cell r="Y144" t="str">
            <v>+2:57.3</v>
          </cell>
          <cell r="Z144" t="str">
            <v>+2:57.3</v>
          </cell>
          <cell r="AA144" t="b">
            <v>1</v>
          </cell>
          <cell r="AB144">
            <v>0</v>
          </cell>
          <cell r="AC144">
            <v>0</v>
          </cell>
          <cell r="AD144"/>
          <cell r="AE144">
            <v>302900</v>
          </cell>
          <cell r="AF144">
            <v>393600</v>
          </cell>
          <cell r="AG144">
            <v>402600</v>
          </cell>
          <cell r="AH144" t="str">
            <v>688400</v>
          </cell>
          <cell r="AI144" t="str">
            <v>778200</v>
          </cell>
          <cell r="AJ144" t="str">
            <v>787500</v>
          </cell>
          <cell r="AK144" t="str">
            <v>1080900</v>
          </cell>
          <cell r="AL144" t="str">
            <v>1209200</v>
          </cell>
          <cell r="AM144" t="str">
            <v>1219200</v>
          </cell>
          <cell r="AN144" t="str">
            <v>1514200</v>
          </cell>
          <cell r="AO144" t="str">
            <v>1643000</v>
          </cell>
          <cell r="AP144" t="str">
            <v>1651700</v>
          </cell>
          <cell r="AT144" t="str">
            <v>M G-J19M</v>
          </cell>
          <cell r="AU144" t="str">
            <v>1</v>
          </cell>
          <cell r="AV144" t="str">
            <v>1</v>
          </cell>
          <cell r="AW144" t="str">
            <v>2</v>
          </cell>
          <cell r="AX144" t="str">
            <v>2</v>
          </cell>
          <cell r="AY144" t="str">
            <v>6</v>
          </cell>
          <cell r="AZ144" t="str">
            <v>06:42,6</v>
          </cell>
          <cell r="BA144" t="str">
            <v>06:42,6</v>
          </cell>
          <cell r="BB144" t="str">
            <v>01:00,7</v>
          </cell>
          <cell r="BC144" t="str">
            <v>05:02,9</v>
          </cell>
          <cell r="BD144" t="str">
            <v>00:30,0</v>
          </cell>
          <cell r="BE144" t="str">
            <v>13:07,5</v>
          </cell>
          <cell r="BF144" t="str">
            <v>06:24,9</v>
          </cell>
          <cell r="BG144" t="str">
            <v>00:59,8</v>
          </cell>
          <cell r="BH144" t="str">
            <v>04:45,8</v>
          </cell>
          <cell r="BI144" t="str">
            <v>00:30,0</v>
          </cell>
          <cell r="BJ144" t="str">
            <v>20:19,2</v>
          </cell>
          <cell r="BK144" t="str">
            <v>07:11,7</v>
          </cell>
          <cell r="BL144" t="str">
            <v>01:08,3</v>
          </cell>
          <cell r="BM144" t="str">
            <v>04:53,4</v>
          </cell>
          <cell r="BN144" t="str">
            <v>01:00,0</v>
          </cell>
          <cell r="BO144" t="str">
            <v>27:31,7</v>
          </cell>
          <cell r="BP144" t="str">
            <v>07:12,5</v>
          </cell>
          <cell r="BQ144" t="str">
            <v>01:08,8</v>
          </cell>
          <cell r="BR144" t="str">
            <v>04:55,0</v>
          </cell>
          <cell r="BS144" t="str">
            <v>01:00,0</v>
          </cell>
          <cell r="BT144" t="str">
            <v>32:31,4</v>
          </cell>
          <cell r="BU144" t="str">
            <v>04:59,7</v>
          </cell>
          <cell r="BV144" t="str">
            <v>04:59,7</v>
          </cell>
          <cell r="BW144">
            <v>257600</v>
          </cell>
          <cell r="BX144" t="str">
            <v>04:17,6</v>
          </cell>
          <cell r="BY144" t="str">
            <v>03:00,0</v>
          </cell>
          <cell r="BZ144" t="str">
            <v>29:31,4</v>
          </cell>
          <cell r="CA144" t="str">
            <v>00:32:31,4</v>
          </cell>
          <cell r="CB144"/>
          <cell r="CD144"/>
        </row>
        <row r="145">
          <cell r="B145" t="str">
            <v>GER0084</v>
          </cell>
          <cell r="C145">
            <v>7</v>
          </cell>
          <cell r="D145">
            <v>0</v>
          </cell>
          <cell r="E145">
            <v>0</v>
          </cell>
          <cell r="F145">
            <v>99</v>
          </cell>
          <cell r="G145">
            <v>106</v>
          </cell>
          <cell r="H145">
            <v>0.44120370370370371</v>
          </cell>
          <cell r="I145" t="str">
            <v/>
          </cell>
          <cell r="J145" t="str">
            <v>10:35:20.433</v>
          </cell>
          <cell r="K145" t="str">
            <v>0212</v>
          </cell>
          <cell r="L145" t="str">
            <v>0000</v>
          </cell>
          <cell r="M145" t="str">
            <v>5</v>
          </cell>
          <cell r="N145">
            <v>0</v>
          </cell>
          <cell r="O145" t="str">
            <v>11:04:13.040</v>
          </cell>
          <cell r="P145" t="str">
            <v>11:04:13.040</v>
          </cell>
          <cell r="Q145" t="str">
            <v>1732600</v>
          </cell>
          <cell r="R145" t="str">
            <v>1882600</v>
          </cell>
          <cell r="S145" t="str">
            <v>3</v>
          </cell>
          <cell r="T145" t="str">
            <v>3</v>
          </cell>
          <cell r="U145" t="str">
            <v>3</v>
          </cell>
          <cell r="V145" t="str">
            <v>3</v>
          </cell>
          <cell r="W145" t="str">
            <v>M G-J19M</v>
          </cell>
          <cell r="X145">
            <v>0</v>
          </cell>
          <cell r="Y145" t="str">
            <v>+1:48.5</v>
          </cell>
          <cell r="Z145" t="str">
            <v>+1:48.5</v>
          </cell>
          <cell r="AA145" t="b">
            <v>1</v>
          </cell>
          <cell r="AB145">
            <v>0</v>
          </cell>
          <cell r="AC145">
            <v>0</v>
          </cell>
          <cell r="AD145"/>
          <cell r="AE145">
            <v>295800</v>
          </cell>
          <cell r="AF145">
            <v>369600</v>
          </cell>
          <cell r="AG145">
            <v>377400</v>
          </cell>
          <cell r="AH145" t="str">
            <v>650500</v>
          </cell>
          <cell r="AI145" t="str">
            <v>769200</v>
          </cell>
          <cell r="AJ145" t="str">
            <v>777600</v>
          </cell>
          <cell r="AK145" t="str">
            <v>1057500</v>
          </cell>
          <cell r="AL145" t="str">
            <v>1170000</v>
          </cell>
          <cell r="AM145" t="str">
            <v>1177800</v>
          </cell>
          <cell r="AN145" t="str">
            <v>1461900</v>
          </cell>
          <cell r="AO145" t="str">
            <v>1587100</v>
          </cell>
          <cell r="AP145" t="str">
            <v>1594600</v>
          </cell>
          <cell r="AT145" t="str">
            <v>M G-J19M</v>
          </cell>
          <cell r="AU145" t="str">
            <v>0</v>
          </cell>
          <cell r="AV145" t="str">
            <v>2</v>
          </cell>
          <cell r="AW145" t="str">
            <v>1</v>
          </cell>
          <cell r="AX145" t="str">
            <v>2</v>
          </cell>
          <cell r="AY145" t="str">
            <v>5</v>
          </cell>
          <cell r="AZ145" t="str">
            <v>06:17,4</v>
          </cell>
          <cell r="BA145" t="str">
            <v>06:17,4</v>
          </cell>
          <cell r="BB145" t="str">
            <v>01:13,8</v>
          </cell>
          <cell r="BC145" t="str">
            <v>04:55,8</v>
          </cell>
          <cell r="BD145" t="str">
            <v>00:00,0</v>
          </cell>
          <cell r="BE145" t="str">
            <v>12:57,6</v>
          </cell>
          <cell r="BF145" t="str">
            <v>06:40,2</v>
          </cell>
          <cell r="BG145" t="str">
            <v>00:58,7</v>
          </cell>
          <cell r="BH145" t="str">
            <v>04:33,1</v>
          </cell>
          <cell r="BI145" t="str">
            <v>01:00,0</v>
          </cell>
          <cell r="BJ145" t="str">
            <v>19:37,8</v>
          </cell>
          <cell r="BK145" t="str">
            <v>06:40,2</v>
          </cell>
          <cell r="BL145" t="str">
            <v>01:22,5</v>
          </cell>
          <cell r="BM145" t="str">
            <v>04:39,9</v>
          </cell>
          <cell r="BN145" t="str">
            <v>00:30,0</v>
          </cell>
          <cell r="BO145" t="str">
            <v>26:34,6</v>
          </cell>
          <cell r="BP145" t="str">
            <v>06:56,8</v>
          </cell>
          <cell r="BQ145" t="str">
            <v>01:05,2</v>
          </cell>
          <cell r="BR145" t="str">
            <v>04:44,1</v>
          </cell>
          <cell r="BS145" t="str">
            <v>01:00,0</v>
          </cell>
          <cell r="BT145" t="str">
            <v>31:22,6</v>
          </cell>
          <cell r="BU145" t="str">
            <v>04:48,0</v>
          </cell>
          <cell r="BV145" t="str">
            <v>04:48,0</v>
          </cell>
          <cell r="BW145">
            <v>280200</v>
          </cell>
          <cell r="BX145" t="str">
            <v>04:40,2</v>
          </cell>
          <cell r="BY145" t="str">
            <v>02:30,0</v>
          </cell>
          <cell r="BZ145" t="str">
            <v>28:52,6</v>
          </cell>
          <cell r="CA145" t="str">
            <v>00:31:22,6</v>
          </cell>
          <cell r="CB145"/>
          <cell r="CD145"/>
        </row>
        <row r="146">
          <cell r="B146" t="str">
            <v>POL11</v>
          </cell>
          <cell r="C146">
            <v>3</v>
          </cell>
          <cell r="D146">
            <v>0</v>
          </cell>
          <cell r="E146">
            <v>0</v>
          </cell>
          <cell r="F146">
            <v>99</v>
          </cell>
          <cell r="G146">
            <v>102</v>
          </cell>
          <cell r="H146">
            <v>0.44027777777777777</v>
          </cell>
          <cell r="I146" t="str">
            <v/>
          </cell>
          <cell r="J146" t="str">
            <v>10:34:00.233</v>
          </cell>
          <cell r="K146" t="str">
            <v>0204</v>
          </cell>
          <cell r="L146" t="str">
            <v>0000</v>
          </cell>
          <cell r="M146" t="str">
            <v>6</v>
          </cell>
          <cell r="N146">
            <v>0</v>
          </cell>
          <cell r="O146" t="str">
            <v>11:05:29.457</v>
          </cell>
          <cell r="P146" t="str">
            <v>11:05:29.457</v>
          </cell>
          <cell r="Q146" t="str">
            <v>1889200</v>
          </cell>
          <cell r="R146" t="str">
            <v>2069200</v>
          </cell>
          <cell r="S146" t="str">
            <v>20</v>
          </cell>
          <cell r="T146" t="str">
            <v>20</v>
          </cell>
          <cell r="U146" t="str">
            <v>20</v>
          </cell>
          <cell r="V146" t="str">
            <v>20</v>
          </cell>
          <cell r="W146" t="str">
            <v>M G-J19M</v>
          </cell>
          <cell r="X146">
            <v>0</v>
          </cell>
          <cell r="Y146" t="str">
            <v>+4:55.1</v>
          </cell>
          <cell r="Z146" t="str">
            <v>+4:55.1</v>
          </cell>
          <cell r="AA146" t="b">
            <v>1</v>
          </cell>
          <cell r="AB146">
            <v>0</v>
          </cell>
          <cell r="AC146">
            <v>0</v>
          </cell>
          <cell r="AD146"/>
          <cell r="AE146">
            <v>335000</v>
          </cell>
          <cell r="AF146">
            <v>391200</v>
          </cell>
          <cell r="AG146">
            <v>401400</v>
          </cell>
          <cell r="AH146" t="str">
            <v>723100</v>
          </cell>
          <cell r="AI146" t="str">
            <v>837100</v>
          </cell>
          <cell r="AJ146" t="str">
            <v>846700</v>
          </cell>
          <cell r="AK146" t="str">
            <v>1170400</v>
          </cell>
          <cell r="AL146" t="str">
            <v>1229200</v>
          </cell>
          <cell r="AM146" t="str">
            <v>1239100</v>
          </cell>
          <cell r="AN146" t="str">
            <v>1561500</v>
          </cell>
          <cell r="AO146" t="str">
            <v>1737300</v>
          </cell>
          <cell r="AP146" t="str">
            <v>1747100</v>
          </cell>
          <cell r="AT146" t="str">
            <v>M G-J19M</v>
          </cell>
          <cell r="AU146" t="str">
            <v>0</v>
          </cell>
          <cell r="AV146" t="str">
            <v>2</v>
          </cell>
          <cell r="AW146" t="str">
            <v>0</v>
          </cell>
          <cell r="AX146" t="str">
            <v>4</v>
          </cell>
          <cell r="AY146" t="str">
            <v>6</v>
          </cell>
          <cell r="AZ146" t="str">
            <v>06:41,4</v>
          </cell>
          <cell r="BA146" t="str">
            <v>06:41,4</v>
          </cell>
          <cell r="BB146" t="str">
            <v>00:56,2</v>
          </cell>
          <cell r="BC146" t="str">
            <v>05:35,0</v>
          </cell>
          <cell r="BD146" t="str">
            <v>00:00,0</v>
          </cell>
          <cell r="BE146" t="str">
            <v>14:06,7</v>
          </cell>
          <cell r="BF146" t="str">
            <v>07:25,3</v>
          </cell>
          <cell r="BG146" t="str">
            <v>00:54,0</v>
          </cell>
          <cell r="BH146" t="str">
            <v>05:21,7</v>
          </cell>
          <cell r="BI146" t="str">
            <v>01:00,0</v>
          </cell>
          <cell r="BJ146" t="str">
            <v>20:39,1</v>
          </cell>
          <cell r="BK146" t="str">
            <v>06:32,4</v>
          </cell>
          <cell r="BL146" t="str">
            <v>00:58,8</v>
          </cell>
          <cell r="BM146" t="str">
            <v>05:23,7</v>
          </cell>
          <cell r="BN146" t="str">
            <v>00:00,0</v>
          </cell>
          <cell r="BO146" t="str">
            <v>29:07,1</v>
          </cell>
          <cell r="BP146" t="str">
            <v>08:28,0</v>
          </cell>
          <cell r="BQ146" t="str">
            <v>00:55,8</v>
          </cell>
          <cell r="BR146" t="str">
            <v>05:22,4</v>
          </cell>
          <cell r="BS146" t="str">
            <v>02:00,0</v>
          </cell>
          <cell r="BT146" t="str">
            <v>34:29,2</v>
          </cell>
          <cell r="BU146" t="str">
            <v>05:22,1</v>
          </cell>
          <cell r="BV146" t="str">
            <v>05:22,1</v>
          </cell>
          <cell r="BW146">
            <v>224800</v>
          </cell>
          <cell r="BX146" t="str">
            <v>03:44,8</v>
          </cell>
          <cell r="BY146" t="str">
            <v>03:00,0</v>
          </cell>
          <cell r="BZ146" t="str">
            <v>31:29,2</v>
          </cell>
          <cell r="CA146" t="str">
            <v>00:34:29,2</v>
          </cell>
          <cell r="CB146"/>
          <cell r="CD146"/>
        </row>
        <row r="147">
          <cell r="B147" t="str">
            <v>BIH02</v>
          </cell>
          <cell r="C147">
            <v>9</v>
          </cell>
          <cell r="D147">
            <v>0</v>
          </cell>
          <cell r="E147">
            <v>0</v>
          </cell>
          <cell r="F147">
            <v>99</v>
          </cell>
          <cell r="G147">
            <v>108</v>
          </cell>
          <cell r="H147">
            <v>0.44166666666666665</v>
          </cell>
          <cell r="I147" t="str">
            <v>DNF</v>
          </cell>
          <cell r="J147" t="str">
            <v>10:35:58.530</v>
          </cell>
          <cell r="K147" t="str">
            <v>030</v>
          </cell>
          <cell r="L147" t="str">
            <v>000</v>
          </cell>
          <cell r="M147" t="str">
            <v>3</v>
          </cell>
          <cell r="N147">
            <v>0</v>
          </cell>
          <cell r="R147" t="str">
            <v>0</v>
          </cell>
          <cell r="S147" t="str">
            <v>DNF</v>
          </cell>
          <cell r="T147" t="str">
            <v>27</v>
          </cell>
          <cell r="U147" t="str">
            <v>DNF</v>
          </cell>
          <cell r="V147" t="str">
            <v>27</v>
          </cell>
          <cell r="W147" t="str">
            <v>M G-J19M</v>
          </cell>
          <cell r="X147">
            <v>0</v>
          </cell>
          <cell r="Z147" t="str">
            <v/>
          </cell>
          <cell r="AA147" t="b">
            <v>1</v>
          </cell>
          <cell r="AB147">
            <v>0</v>
          </cell>
          <cell r="AC147">
            <v>0</v>
          </cell>
          <cell r="AD147"/>
          <cell r="AE147">
            <v>319100</v>
          </cell>
          <cell r="AF147">
            <v>375700</v>
          </cell>
          <cell r="AG147">
            <v>385100</v>
          </cell>
          <cell r="AH147" t="str">
            <v>695900</v>
          </cell>
          <cell r="AI147" t="str">
            <v>847700</v>
          </cell>
          <cell r="AJ147" t="str">
            <v>861900</v>
          </cell>
          <cell r="AK147" t="str">
            <v>1263100</v>
          </cell>
          <cell r="AL147" t="str">
            <v>1342000</v>
          </cell>
          <cell r="AT147" t="str">
            <v>M G-J19M</v>
          </cell>
          <cell r="AU147" t="str">
            <v>0</v>
          </cell>
          <cell r="AV147" t="str">
            <v>3</v>
          </cell>
          <cell r="AW147" t="str">
            <v>0</v>
          </cell>
          <cell r="AX147" t="str">
            <v/>
          </cell>
          <cell r="AY147" t="str">
            <v>3</v>
          </cell>
          <cell r="AZ147" t="str">
            <v>06:25,1</v>
          </cell>
          <cell r="BA147" t="str">
            <v>06:25,1</v>
          </cell>
          <cell r="BB147" t="str">
            <v>00:56,6</v>
          </cell>
          <cell r="BC147" t="str">
            <v>05:19,1</v>
          </cell>
          <cell r="BD147" t="str">
            <v>00:00,0</v>
          </cell>
          <cell r="BE147" t="str">
            <v>14:21,9</v>
          </cell>
          <cell r="BF147" t="str">
            <v>07:56,8</v>
          </cell>
          <cell r="BG147" t="str">
            <v>01:01,8</v>
          </cell>
          <cell r="BH147" t="str">
            <v>05:10,8</v>
          </cell>
          <cell r="BI147" t="str">
            <v>01:30,0</v>
          </cell>
          <cell r="BJ147" t="str">
            <v>00:00,0</v>
          </cell>
          <cell r="BK147" t="e">
            <v>#VALUE!</v>
          </cell>
          <cell r="BL147" t="str">
            <v>01:18,9</v>
          </cell>
          <cell r="BM147" t="str">
            <v>06:41,2</v>
          </cell>
          <cell r="BN147" t="str">
            <v>00:00,0</v>
          </cell>
          <cell r="BO147" t="str">
            <v>00:00,0</v>
          </cell>
          <cell r="BP147" t="str">
            <v>00:00,0</v>
          </cell>
          <cell r="BQ147" t="str">
            <v/>
          </cell>
          <cell r="BR147" t="str">
            <v>00:00,0</v>
          </cell>
          <cell r="BS147" t="str">
            <v/>
          </cell>
          <cell r="BT147" t="str">
            <v>00:00,0</v>
          </cell>
          <cell r="BU147" t="str">
            <v>00:00,0</v>
          </cell>
          <cell r="BV147" t="str">
            <v>00:00,0</v>
          </cell>
          <cell r="BW147">
            <v>197300</v>
          </cell>
          <cell r="BX147" t="str">
            <v/>
          </cell>
          <cell r="BY147" t="str">
            <v>01:30,0</v>
          </cell>
          <cell r="BZ147" t="str">
            <v>00:00,0</v>
          </cell>
          <cell r="CA147" t="str">
            <v>00:00:00,0</v>
          </cell>
          <cell r="CB147"/>
          <cell r="CD147"/>
        </row>
        <row r="148">
          <cell r="B148" t="str">
            <v>BIH04</v>
          </cell>
          <cell r="C148">
            <v>10</v>
          </cell>
          <cell r="D148">
            <v>0</v>
          </cell>
          <cell r="E148">
            <v>0</v>
          </cell>
          <cell r="F148">
            <v>99</v>
          </cell>
          <cell r="G148">
            <v>109</v>
          </cell>
          <cell r="H148">
            <v>0.44189814814814815</v>
          </cell>
          <cell r="I148" t="str">
            <v/>
          </cell>
          <cell r="J148" t="str">
            <v>10:36:19.287</v>
          </cell>
          <cell r="K148" t="str">
            <v>1113</v>
          </cell>
          <cell r="L148" t="str">
            <v>0000</v>
          </cell>
          <cell r="M148" t="str">
            <v>6</v>
          </cell>
          <cell r="N148">
            <v>0</v>
          </cell>
          <cell r="O148" t="str">
            <v>11:07:34.947</v>
          </cell>
          <cell r="P148" t="str">
            <v>11:07:34.947</v>
          </cell>
          <cell r="Q148" t="str">
            <v>1875600</v>
          </cell>
          <cell r="R148" t="str">
            <v>2055600</v>
          </cell>
          <cell r="S148" t="str">
            <v>19</v>
          </cell>
          <cell r="T148" t="str">
            <v>19</v>
          </cell>
          <cell r="U148" t="str">
            <v>19</v>
          </cell>
          <cell r="V148" t="str">
            <v>19</v>
          </cell>
          <cell r="W148" t="str">
            <v>M G-J19M</v>
          </cell>
          <cell r="X148">
            <v>0</v>
          </cell>
          <cell r="Y148" t="str">
            <v>+4:41.5</v>
          </cell>
          <cell r="Z148" t="str">
            <v>+4:41.5</v>
          </cell>
          <cell r="AA148" t="b">
            <v>1</v>
          </cell>
          <cell r="AB148">
            <v>0</v>
          </cell>
          <cell r="AC148">
            <v>0</v>
          </cell>
          <cell r="AD148"/>
          <cell r="AE148">
            <v>321600</v>
          </cell>
          <cell r="AF148">
            <v>420000</v>
          </cell>
          <cell r="AG148">
            <v>428500</v>
          </cell>
          <cell r="AH148" t="str">
            <v>733300</v>
          </cell>
          <cell r="AI148" t="str">
            <v>819600</v>
          </cell>
          <cell r="AJ148" t="str">
            <v>827300</v>
          </cell>
          <cell r="AK148" t="str">
            <v>1138600</v>
          </cell>
          <cell r="AL148" t="str">
            <v>1240300</v>
          </cell>
          <cell r="AM148" t="str">
            <v>1249300</v>
          </cell>
          <cell r="AN148" t="str">
            <v>1568200</v>
          </cell>
          <cell r="AO148" t="str">
            <v>1717500</v>
          </cell>
          <cell r="AP148" t="str">
            <v>1724300</v>
          </cell>
          <cell r="AT148" t="str">
            <v>M G-J19M</v>
          </cell>
          <cell r="AU148" t="str">
            <v>1</v>
          </cell>
          <cell r="AV148" t="str">
            <v>1</v>
          </cell>
          <cell r="AW148" t="str">
            <v>1</v>
          </cell>
          <cell r="AX148" t="str">
            <v>3</v>
          </cell>
          <cell r="AY148" t="str">
            <v>6</v>
          </cell>
          <cell r="AZ148" t="str">
            <v>07:08,5</v>
          </cell>
          <cell r="BA148" t="str">
            <v>07:08,5</v>
          </cell>
          <cell r="BB148" t="str">
            <v>01:08,4</v>
          </cell>
          <cell r="BC148" t="str">
            <v>05:21,6</v>
          </cell>
          <cell r="BD148" t="str">
            <v>00:30,0</v>
          </cell>
          <cell r="BE148" t="str">
            <v>13:47,3</v>
          </cell>
          <cell r="BF148" t="str">
            <v>06:38,8</v>
          </cell>
          <cell r="BG148" t="str">
            <v>00:56,3</v>
          </cell>
          <cell r="BH148" t="str">
            <v>05:04,8</v>
          </cell>
          <cell r="BI148" t="str">
            <v>00:30,0</v>
          </cell>
          <cell r="BJ148" t="str">
            <v>20:49,3</v>
          </cell>
          <cell r="BK148" t="str">
            <v>07:02,0</v>
          </cell>
          <cell r="BL148" t="str">
            <v>01:11,7</v>
          </cell>
          <cell r="BM148" t="str">
            <v>05:11,3</v>
          </cell>
          <cell r="BN148" t="str">
            <v>00:30,0</v>
          </cell>
          <cell r="BO148" t="str">
            <v>28:44,3</v>
          </cell>
          <cell r="BP148" t="str">
            <v>07:55,0</v>
          </cell>
          <cell r="BQ148" t="str">
            <v>00:59,3</v>
          </cell>
          <cell r="BR148" t="str">
            <v>05:18,9</v>
          </cell>
          <cell r="BS148" t="str">
            <v>01:30,0</v>
          </cell>
          <cell r="BT148" t="str">
            <v>34:15,6</v>
          </cell>
          <cell r="BU148" t="str">
            <v>05:31,3</v>
          </cell>
          <cell r="BV148" t="str">
            <v>05:31,3</v>
          </cell>
          <cell r="BW148">
            <v>255700</v>
          </cell>
          <cell r="BX148" t="str">
            <v>04:15,7</v>
          </cell>
          <cell r="BY148" t="str">
            <v>03:00,0</v>
          </cell>
          <cell r="BZ148" t="str">
            <v>31:15,6</v>
          </cell>
          <cell r="CA148" t="str">
            <v>00:34:15,6</v>
          </cell>
          <cell r="CB148"/>
          <cell r="CD148"/>
        </row>
        <row r="149">
          <cell r="B149" t="str">
            <v>POL12</v>
          </cell>
          <cell r="C149">
            <v>11</v>
          </cell>
          <cell r="D149">
            <v>0</v>
          </cell>
          <cell r="E149">
            <v>0</v>
          </cell>
          <cell r="F149">
            <v>99</v>
          </cell>
          <cell r="G149">
            <v>110</v>
          </cell>
          <cell r="H149">
            <v>0.44212962962962965</v>
          </cell>
          <cell r="I149" t="str">
            <v/>
          </cell>
          <cell r="J149" t="str">
            <v>10:36:39.957</v>
          </cell>
          <cell r="K149" t="str">
            <v>0302</v>
          </cell>
          <cell r="L149" t="str">
            <v>0000</v>
          </cell>
          <cell r="M149" t="str">
            <v>5</v>
          </cell>
          <cell r="N149">
            <v>0</v>
          </cell>
          <cell r="O149" t="str">
            <v>11:10:30.404</v>
          </cell>
          <cell r="P149" t="str">
            <v>11:10:30.404</v>
          </cell>
          <cell r="Q149" t="str">
            <v>2030400</v>
          </cell>
          <cell r="R149" t="str">
            <v>2180400</v>
          </cell>
          <cell r="S149" t="str">
            <v>25</v>
          </cell>
          <cell r="T149" t="str">
            <v>25</v>
          </cell>
          <cell r="U149" t="str">
            <v>25</v>
          </cell>
          <cell r="V149" t="str">
            <v>25</v>
          </cell>
          <cell r="W149" t="str">
            <v>M G-J19M</v>
          </cell>
          <cell r="X149">
            <v>0</v>
          </cell>
          <cell r="Y149" t="str">
            <v>+6:46.3</v>
          </cell>
          <cell r="Z149" t="str">
            <v>+6:46.3</v>
          </cell>
          <cell r="AA149" t="b">
            <v>1</v>
          </cell>
          <cell r="AB149">
            <v>0</v>
          </cell>
          <cell r="AC149">
            <v>0</v>
          </cell>
          <cell r="AD149"/>
          <cell r="AE149">
            <v>349700</v>
          </cell>
          <cell r="AF149">
            <v>409600</v>
          </cell>
          <cell r="AG149">
            <v>418500</v>
          </cell>
          <cell r="AH149" t="str">
            <v>764900</v>
          </cell>
          <cell r="AI149" t="str">
            <v>920200</v>
          </cell>
          <cell r="AJ149" t="str">
            <v>929500</v>
          </cell>
          <cell r="AK149" t="str">
            <v>1283700</v>
          </cell>
          <cell r="AL149" t="str">
            <v>1345400</v>
          </cell>
          <cell r="AM149" t="str">
            <v>1354800</v>
          </cell>
          <cell r="AN149" t="str">
            <v>1702100</v>
          </cell>
          <cell r="AO149" t="str">
            <v>1821900</v>
          </cell>
          <cell r="AP149" t="str">
            <v>1831600</v>
          </cell>
          <cell r="AT149" t="str">
            <v>M G-J19M</v>
          </cell>
          <cell r="AU149" t="str">
            <v>0</v>
          </cell>
          <cell r="AV149" t="str">
            <v>3</v>
          </cell>
          <cell r="AW149" t="str">
            <v>0</v>
          </cell>
          <cell r="AX149" t="str">
            <v>2</v>
          </cell>
          <cell r="AY149" t="str">
            <v>5</v>
          </cell>
          <cell r="AZ149" t="str">
            <v>06:58,5</v>
          </cell>
          <cell r="BA149" t="str">
            <v>06:58,5</v>
          </cell>
          <cell r="BB149" t="str">
            <v>00:59,9</v>
          </cell>
          <cell r="BC149" t="str">
            <v>05:49,7</v>
          </cell>
          <cell r="BD149" t="str">
            <v>00:00,0</v>
          </cell>
          <cell r="BE149" t="str">
            <v>15:29,5</v>
          </cell>
          <cell r="BF149" t="str">
            <v>08:31,0</v>
          </cell>
          <cell r="BG149" t="str">
            <v>01:05,3</v>
          </cell>
          <cell r="BH149" t="str">
            <v>05:46,4</v>
          </cell>
          <cell r="BI149" t="str">
            <v>01:30,0</v>
          </cell>
          <cell r="BJ149" t="str">
            <v>22:34,8</v>
          </cell>
          <cell r="BK149" t="str">
            <v>07:05,3</v>
          </cell>
          <cell r="BL149" t="str">
            <v>01:01,7</v>
          </cell>
          <cell r="BM149" t="str">
            <v>05:54,2</v>
          </cell>
          <cell r="BN149" t="str">
            <v>00:00,0</v>
          </cell>
          <cell r="BO149" t="str">
            <v>30:31,6</v>
          </cell>
          <cell r="BP149" t="str">
            <v>07:56,8</v>
          </cell>
          <cell r="BQ149" t="str">
            <v>00:59,8</v>
          </cell>
          <cell r="BR149" t="str">
            <v>05:47,3</v>
          </cell>
          <cell r="BS149" t="str">
            <v>01:00,0</v>
          </cell>
          <cell r="BT149" t="str">
            <v>36:20,4</v>
          </cell>
          <cell r="BU149" t="str">
            <v>05:48,8</v>
          </cell>
          <cell r="BV149" t="str">
            <v>05:48,8</v>
          </cell>
          <cell r="BW149">
            <v>246700</v>
          </cell>
          <cell r="BX149" t="str">
            <v>04:06,7</v>
          </cell>
          <cell r="BY149" t="str">
            <v>02:30,0</v>
          </cell>
          <cell r="BZ149" t="str">
            <v>33:50,4</v>
          </cell>
          <cell r="CA149" t="str">
            <v>00:36:20,4</v>
          </cell>
          <cell r="CB149"/>
          <cell r="CD149"/>
        </row>
        <row r="150">
          <cell r="B150" t="str">
            <v>POL13</v>
          </cell>
          <cell r="C150">
            <v>15</v>
          </cell>
          <cell r="D150">
            <v>0</v>
          </cell>
          <cell r="E150">
            <v>0</v>
          </cell>
          <cell r="F150">
            <v>99</v>
          </cell>
          <cell r="G150">
            <v>114</v>
          </cell>
          <cell r="H150">
            <v>0.44305555555555554</v>
          </cell>
          <cell r="I150" t="str">
            <v>*</v>
          </cell>
          <cell r="J150" t="str">
            <v>10:38:40.000</v>
          </cell>
          <cell r="K150" t="str">
            <v>0211</v>
          </cell>
          <cell r="L150" t="str">
            <v>0000</v>
          </cell>
          <cell r="M150" t="str">
            <v>4</v>
          </cell>
          <cell r="N150">
            <v>0</v>
          </cell>
          <cell r="O150" t="str">
            <v>11:10:26.594</v>
          </cell>
          <cell r="P150" t="str">
            <v>11:10:26.594</v>
          </cell>
          <cell r="Q150" t="str">
            <v>1906500</v>
          </cell>
          <cell r="R150" t="str">
            <v>2026500</v>
          </cell>
          <cell r="S150" t="str">
            <v>15*</v>
          </cell>
          <cell r="T150" t="str">
            <v>15</v>
          </cell>
          <cell r="U150" t="str">
            <v>15*</v>
          </cell>
          <cell r="V150" t="str">
            <v>15</v>
          </cell>
          <cell r="W150" t="str">
            <v>M G-J19M</v>
          </cell>
          <cell r="X150">
            <v>0</v>
          </cell>
          <cell r="Y150" t="str">
            <v>+4:12.4</v>
          </cell>
          <cell r="Z150" t="str">
            <v>+4:12.4</v>
          </cell>
          <cell r="AA150" t="b">
            <v>1</v>
          </cell>
          <cell r="AB150">
            <v>0</v>
          </cell>
          <cell r="AC150">
            <v>0</v>
          </cell>
          <cell r="AD150"/>
          <cell r="AE150">
            <v>301300</v>
          </cell>
          <cell r="AF150">
            <v>358100</v>
          </cell>
          <cell r="AG150">
            <v>368100</v>
          </cell>
          <cell r="AH150" t="str">
            <v>692400</v>
          </cell>
          <cell r="AI150" t="str">
            <v>809100</v>
          </cell>
          <cell r="AJ150" t="str">
            <v>819700</v>
          </cell>
          <cell r="AK150" t="str">
            <v>1157000</v>
          </cell>
          <cell r="AL150" t="str">
            <v>1250100</v>
          </cell>
          <cell r="AM150" t="str">
            <v>1260100</v>
          </cell>
          <cell r="AN150" t="str">
            <v>1593300</v>
          </cell>
          <cell r="AO150" t="str">
            <v>1674800</v>
          </cell>
          <cell r="AP150" t="str">
            <v>1685000</v>
          </cell>
          <cell r="AT150" t="str">
            <v>M G-J19M</v>
          </cell>
          <cell r="AU150" t="str">
            <v>0</v>
          </cell>
          <cell r="AV150" t="str">
            <v>2</v>
          </cell>
          <cell r="AW150" t="str">
            <v>1</v>
          </cell>
          <cell r="AX150" t="str">
            <v>1</v>
          </cell>
          <cell r="AY150" t="str">
            <v>4</v>
          </cell>
          <cell r="AZ150" t="str">
            <v>06:08,1</v>
          </cell>
          <cell r="BA150" t="str">
            <v>06:08,1</v>
          </cell>
          <cell r="BB150" t="str">
            <v>00:56,8</v>
          </cell>
          <cell r="BC150" t="str">
            <v>05:01,3</v>
          </cell>
          <cell r="BD150" t="str">
            <v>00:00,0</v>
          </cell>
          <cell r="BE150" t="str">
            <v>13:39,7</v>
          </cell>
          <cell r="BF150" t="str">
            <v>07:31,6</v>
          </cell>
          <cell r="BG150" t="str">
            <v>00:56,7</v>
          </cell>
          <cell r="BH150" t="str">
            <v>05:24,3</v>
          </cell>
          <cell r="BI150" t="str">
            <v>01:00,0</v>
          </cell>
          <cell r="BJ150" t="str">
            <v>21:00,1</v>
          </cell>
          <cell r="BK150" t="str">
            <v>07:20,4</v>
          </cell>
          <cell r="BL150" t="str">
            <v>01:03,1</v>
          </cell>
          <cell r="BM150" t="str">
            <v>05:37,3</v>
          </cell>
          <cell r="BN150" t="str">
            <v>00:30,0</v>
          </cell>
          <cell r="BO150" t="str">
            <v>28:05,0</v>
          </cell>
          <cell r="BP150" t="str">
            <v>07:04,9</v>
          </cell>
          <cell r="BQ150" t="str">
            <v>00:51,5</v>
          </cell>
          <cell r="BR150" t="str">
            <v>05:33,2</v>
          </cell>
          <cell r="BS150" t="str">
            <v>00:30,0</v>
          </cell>
          <cell r="BT150" t="str">
            <v>33:46,5</v>
          </cell>
          <cell r="BU150" t="str">
            <v>05:41,5</v>
          </cell>
          <cell r="BV150" t="str">
            <v>05:41,5</v>
          </cell>
          <cell r="BW150">
            <v>228100</v>
          </cell>
          <cell r="BX150" t="str">
            <v/>
          </cell>
          <cell r="BY150" t="str">
            <v>02:00,0</v>
          </cell>
          <cell r="BZ150" t="str">
            <v>31:46,5</v>
          </cell>
          <cell r="CA150" t="str">
            <v>00:33:46,5</v>
          </cell>
          <cell r="CB150"/>
          <cell r="CD150"/>
        </row>
        <row r="151">
          <cell r="B151" t="str">
            <v>POL14</v>
          </cell>
          <cell r="C151">
            <v>18</v>
          </cell>
          <cell r="D151">
            <v>0</v>
          </cell>
          <cell r="E151">
            <v>0</v>
          </cell>
          <cell r="F151">
            <v>99</v>
          </cell>
          <cell r="G151">
            <v>117</v>
          </cell>
          <cell r="H151">
            <v>0.43981481481481483</v>
          </cell>
          <cell r="I151" t="str">
            <v/>
          </cell>
          <cell r="J151" t="str">
            <v>10:39:00.133</v>
          </cell>
          <cell r="K151" t="str">
            <v>2112</v>
          </cell>
          <cell r="L151" t="str">
            <v>0000</v>
          </cell>
          <cell r="M151" t="str">
            <v>6</v>
          </cell>
          <cell r="N151">
            <v>0</v>
          </cell>
          <cell r="O151" t="str">
            <v>11:10:08.037</v>
          </cell>
          <cell r="P151" t="str">
            <v>11:10:08.037</v>
          </cell>
          <cell r="Q151" t="str">
            <v>1867900</v>
          </cell>
          <cell r="R151" t="str">
            <v>2047900</v>
          </cell>
          <cell r="S151" t="str">
            <v>17</v>
          </cell>
          <cell r="T151" t="str">
            <v>17</v>
          </cell>
          <cell r="U151" t="str">
            <v>17</v>
          </cell>
          <cell r="V151" t="str">
            <v>17</v>
          </cell>
          <cell r="W151" t="str">
            <v>M G-J19M</v>
          </cell>
          <cell r="X151">
            <v>0</v>
          </cell>
          <cell r="Y151" t="str">
            <v>+4:33.8</v>
          </cell>
          <cell r="Z151" t="str">
            <v>+4:33.8</v>
          </cell>
          <cell r="AA151" t="b">
            <v>1</v>
          </cell>
          <cell r="AB151">
            <v>0</v>
          </cell>
          <cell r="AC151">
            <v>0</v>
          </cell>
          <cell r="AD151"/>
          <cell r="AE151">
            <v>328200</v>
          </cell>
          <cell r="AF151">
            <v>445700</v>
          </cell>
          <cell r="AG151">
            <v>454300</v>
          </cell>
          <cell r="AH151" t="str">
            <v>774800</v>
          </cell>
          <cell r="AI151" t="str">
            <v>860600</v>
          </cell>
          <cell r="AJ151" t="str">
            <v>869300</v>
          </cell>
          <cell r="AK151" t="str">
            <v>1185800</v>
          </cell>
          <cell r="AL151" t="str">
            <v>1276100</v>
          </cell>
          <cell r="AM151" t="str">
            <v>1285300</v>
          </cell>
          <cell r="AN151" t="str">
            <v>1598200</v>
          </cell>
          <cell r="AO151" t="str">
            <v>1719700</v>
          </cell>
          <cell r="AP151" t="str">
            <v>1727600</v>
          </cell>
          <cell r="AT151" t="str">
            <v>M G-J19M</v>
          </cell>
          <cell r="AU151" t="str">
            <v>2</v>
          </cell>
          <cell r="AV151" t="str">
            <v>1</v>
          </cell>
          <cell r="AW151" t="str">
            <v>1</v>
          </cell>
          <cell r="AX151" t="str">
            <v>2</v>
          </cell>
          <cell r="AY151" t="str">
            <v>6</v>
          </cell>
          <cell r="AZ151" t="str">
            <v>07:34,3</v>
          </cell>
          <cell r="BA151" t="str">
            <v>07:34,3</v>
          </cell>
          <cell r="BB151" t="str">
            <v>00:57,5</v>
          </cell>
          <cell r="BC151" t="str">
            <v>05:28,2</v>
          </cell>
          <cell r="BD151" t="str">
            <v>01:00,0</v>
          </cell>
          <cell r="BE151" t="str">
            <v>14:29,3</v>
          </cell>
          <cell r="BF151" t="str">
            <v>06:55,0</v>
          </cell>
          <cell r="BG151" t="str">
            <v>00:55,8</v>
          </cell>
          <cell r="BH151" t="str">
            <v>05:20,5</v>
          </cell>
          <cell r="BI151" t="str">
            <v>00:30,0</v>
          </cell>
          <cell r="BJ151" t="str">
            <v>21:25,3</v>
          </cell>
          <cell r="BK151" t="str">
            <v>06:56,0</v>
          </cell>
          <cell r="BL151" t="str">
            <v>01:00,3</v>
          </cell>
          <cell r="BM151" t="str">
            <v>05:16,5</v>
          </cell>
          <cell r="BN151" t="str">
            <v>00:30,0</v>
          </cell>
          <cell r="BO151" t="str">
            <v>28:47,6</v>
          </cell>
          <cell r="BP151" t="str">
            <v>07:22,3</v>
          </cell>
          <cell r="BQ151" t="str">
            <v>01:01,5</v>
          </cell>
          <cell r="BR151" t="str">
            <v>05:12,9</v>
          </cell>
          <cell r="BS151" t="str">
            <v>01:00,0</v>
          </cell>
          <cell r="BT151" t="str">
            <v>34:07,9</v>
          </cell>
          <cell r="BU151" t="str">
            <v>05:20,3</v>
          </cell>
          <cell r="BV151" t="str">
            <v>05:20,3</v>
          </cell>
          <cell r="BW151">
            <v>235100</v>
          </cell>
          <cell r="BX151" t="str">
            <v>03:55,1</v>
          </cell>
          <cell r="BY151" t="str">
            <v>03:00,0</v>
          </cell>
          <cell r="BZ151" t="str">
            <v>31:07,9</v>
          </cell>
          <cell r="CA151" t="str">
            <v>00:34:07,9</v>
          </cell>
          <cell r="CB151"/>
          <cell r="CD151"/>
        </row>
        <row r="152">
          <cell r="B152" t="str">
            <v>GER0150</v>
          </cell>
          <cell r="C152">
            <v>14</v>
          </cell>
          <cell r="D152">
            <v>0</v>
          </cell>
          <cell r="E152">
            <v>0</v>
          </cell>
          <cell r="F152">
            <v>99</v>
          </cell>
          <cell r="G152">
            <v>113</v>
          </cell>
          <cell r="H152">
            <v>0.44282407407407409</v>
          </cell>
          <cell r="I152" t="str">
            <v/>
          </cell>
          <cell r="J152" t="str">
            <v>10:37:40.419</v>
          </cell>
          <cell r="K152" t="str">
            <v>1111</v>
          </cell>
          <cell r="L152" t="str">
            <v>0000</v>
          </cell>
          <cell r="M152" t="str">
            <v>4</v>
          </cell>
          <cell r="N152">
            <v>0</v>
          </cell>
          <cell r="O152" t="str">
            <v>11:08:28.528</v>
          </cell>
          <cell r="P152" t="str">
            <v>11:08:28.528</v>
          </cell>
          <cell r="Q152" t="str">
            <v>1848100</v>
          </cell>
          <cell r="R152" t="str">
            <v>1968100</v>
          </cell>
          <cell r="S152" t="str">
            <v>11</v>
          </cell>
          <cell r="T152" t="str">
            <v>11</v>
          </cell>
          <cell r="U152" t="str">
            <v>11</v>
          </cell>
          <cell r="V152" t="str">
            <v>11</v>
          </cell>
          <cell r="W152" t="str">
            <v>M G-J19M</v>
          </cell>
          <cell r="X152">
            <v>0</v>
          </cell>
          <cell r="Y152" t="str">
            <v>+3:14.0</v>
          </cell>
          <cell r="Z152" t="str">
            <v>+3:14.0</v>
          </cell>
          <cell r="AA152" t="b">
            <v>1</v>
          </cell>
          <cell r="AB152">
            <v>0</v>
          </cell>
          <cell r="AC152">
            <v>0</v>
          </cell>
          <cell r="AD152"/>
          <cell r="AE152">
            <v>316600</v>
          </cell>
          <cell r="AF152">
            <v>406000</v>
          </cell>
          <cell r="AG152">
            <v>415000</v>
          </cell>
          <cell r="AH152" t="str">
            <v>719900</v>
          </cell>
          <cell r="AI152" t="str">
            <v>810100</v>
          </cell>
          <cell r="AJ152" t="str">
            <v>818700</v>
          </cell>
          <cell r="AK152" t="str">
            <v>1121100</v>
          </cell>
          <cell r="AL152" t="str">
            <v>1222400</v>
          </cell>
          <cell r="AM152" t="str">
            <v>1231700</v>
          </cell>
          <cell r="AN152" t="str">
            <v>1537000</v>
          </cell>
          <cell r="AO152" t="str">
            <v>1639700</v>
          </cell>
          <cell r="AP152" t="str">
            <v>1648900</v>
          </cell>
          <cell r="AT152" t="str">
            <v>M G-J19M</v>
          </cell>
          <cell r="AU152" t="str">
            <v>1</v>
          </cell>
          <cell r="AV152" t="str">
            <v>1</v>
          </cell>
          <cell r="AW152" t="str">
            <v>1</v>
          </cell>
          <cell r="AX152" t="str">
            <v>1</v>
          </cell>
          <cell r="AY152" t="str">
            <v>4</v>
          </cell>
          <cell r="AZ152" t="str">
            <v>06:55,0</v>
          </cell>
          <cell r="BA152" t="str">
            <v>06:55,0</v>
          </cell>
          <cell r="BB152" t="str">
            <v>00:59,4</v>
          </cell>
          <cell r="BC152" t="str">
            <v>05:16,6</v>
          </cell>
          <cell r="BD152" t="str">
            <v>00:30,0</v>
          </cell>
          <cell r="BE152" t="str">
            <v>13:38,7</v>
          </cell>
          <cell r="BF152" t="str">
            <v>06:43,7</v>
          </cell>
          <cell r="BG152" t="str">
            <v>01:00,2</v>
          </cell>
          <cell r="BH152" t="str">
            <v>05:04,9</v>
          </cell>
          <cell r="BI152" t="str">
            <v>00:30,0</v>
          </cell>
          <cell r="BJ152" t="str">
            <v>20:31,7</v>
          </cell>
          <cell r="BK152" t="str">
            <v>06:53,0</v>
          </cell>
          <cell r="BL152" t="str">
            <v>01:11,3</v>
          </cell>
          <cell r="BM152" t="str">
            <v>05:02,4</v>
          </cell>
          <cell r="BN152" t="str">
            <v>00:30,0</v>
          </cell>
          <cell r="BO152" t="str">
            <v>27:28,9</v>
          </cell>
          <cell r="BP152" t="str">
            <v>06:57,2</v>
          </cell>
          <cell r="BQ152" t="str">
            <v>01:12,7</v>
          </cell>
          <cell r="BR152" t="str">
            <v>05:05,3</v>
          </cell>
          <cell r="BS152" t="str">
            <v>00:30,0</v>
          </cell>
          <cell r="BT152" t="str">
            <v>32:48,1</v>
          </cell>
          <cell r="BU152" t="str">
            <v>05:19,2</v>
          </cell>
          <cell r="BV152" t="str">
            <v>05:19,2</v>
          </cell>
          <cell r="BW152">
            <v>263600</v>
          </cell>
          <cell r="BX152" t="str">
            <v>04:23,6</v>
          </cell>
          <cell r="BY152" t="str">
            <v>02:00,0</v>
          </cell>
          <cell r="BZ152" t="str">
            <v>30:48,1</v>
          </cell>
          <cell r="CA152" t="str">
            <v>00:32:48,1</v>
          </cell>
          <cell r="CB152"/>
          <cell r="CD152"/>
        </row>
        <row r="153">
          <cell r="B153" t="str">
            <v>GER0001</v>
          </cell>
          <cell r="C153">
            <v>2</v>
          </cell>
          <cell r="D153">
            <v>0</v>
          </cell>
          <cell r="E153">
            <v>0</v>
          </cell>
          <cell r="F153">
            <v>99</v>
          </cell>
          <cell r="G153">
            <v>2</v>
          </cell>
          <cell r="H153">
            <v>0.54212962962962963</v>
          </cell>
          <cell r="I153" t="str">
            <v/>
          </cell>
          <cell r="J153" t="str">
            <v>13:00:39.768</v>
          </cell>
          <cell r="K153" t="str">
            <v>1110</v>
          </cell>
          <cell r="L153" t="str">
            <v>0000</v>
          </cell>
          <cell r="M153" t="str">
            <v>3</v>
          </cell>
          <cell r="N153">
            <v>0</v>
          </cell>
          <cell r="O153" t="str">
            <v>13:38:40.075</v>
          </cell>
          <cell r="P153" t="str">
            <v>13:38:40.075</v>
          </cell>
          <cell r="Q153" t="str">
            <v>2280300</v>
          </cell>
          <cell r="R153" t="str">
            <v>2415300</v>
          </cell>
          <cell r="S153" t="str">
            <v>2</v>
          </cell>
          <cell r="T153" t="str">
            <v>2</v>
          </cell>
          <cell r="U153" t="str">
            <v>2</v>
          </cell>
          <cell r="V153" t="str">
            <v>2</v>
          </cell>
          <cell r="W153" t="str">
            <v>W G-SW</v>
          </cell>
          <cell r="X153">
            <v>0</v>
          </cell>
          <cell r="Y153" t="str">
            <v>+1:08.6</v>
          </cell>
          <cell r="Z153" t="str">
            <v>+1:08.6</v>
          </cell>
          <cell r="AA153" t="b">
            <v>1</v>
          </cell>
          <cell r="AB153">
            <v>0</v>
          </cell>
          <cell r="AC153">
            <v>0</v>
          </cell>
          <cell r="AD153"/>
          <cell r="AE153">
            <v>419700</v>
          </cell>
          <cell r="AF153">
            <v>515700</v>
          </cell>
          <cell r="AG153">
            <v>524600</v>
          </cell>
          <cell r="AH153" t="str">
            <v>925000</v>
          </cell>
          <cell r="AI153" t="str">
            <v>1021600</v>
          </cell>
          <cell r="AJ153" t="str">
            <v>1030200</v>
          </cell>
          <cell r="AK153" t="str">
            <v>1434900</v>
          </cell>
          <cell r="AL153" t="str">
            <v>1535900</v>
          </cell>
          <cell r="AM153" t="str">
            <v>1544000</v>
          </cell>
          <cell r="AN153" t="str">
            <v>1951200</v>
          </cell>
          <cell r="AO153" t="str">
            <v>2002200</v>
          </cell>
          <cell r="AP153" t="str">
            <v>2010200</v>
          </cell>
          <cell r="AT153" t="str">
            <v>W G-SW</v>
          </cell>
          <cell r="AU153" t="str">
            <v>1</v>
          </cell>
          <cell r="AV153" t="str">
            <v>1</v>
          </cell>
          <cell r="AW153" t="str">
            <v>1</v>
          </cell>
          <cell r="AX153" t="str">
            <v>0</v>
          </cell>
          <cell r="AY153" t="str">
            <v>3</v>
          </cell>
          <cell r="AZ153" t="str">
            <v>08:44,6</v>
          </cell>
          <cell r="BA153" t="str">
            <v>08:44,6</v>
          </cell>
          <cell r="BB153" t="str">
            <v>00:51,0</v>
          </cell>
          <cell r="BC153" t="str">
            <v>06:59,7</v>
          </cell>
          <cell r="BD153" t="str">
            <v>00:45,0</v>
          </cell>
          <cell r="BE153" t="str">
            <v>17:10,2</v>
          </cell>
          <cell r="BF153" t="str">
            <v>08:25,6</v>
          </cell>
          <cell r="BG153" t="str">
            <v>00:51,6</v>
          </cell>
          <cell r="BH153" t="str">
            <v>06:40,4</v>
          </cell>
          <cell r="BI153" t="str">
            <v>00:45,0</v>
          </cell>
          <cell r="BJ153" t="str">
            <v>25:44,0</v>
          </cell>
          <cell r="BK153" t="str">
            <v>08:33,8</v>
          </cell>
          <cell r="BL153" t="str">
            <v>00:56,0</v>
          </cell>
          <cell r="BM153" t="str">
            <v>06:44,7</v>
          </cell>
          <cell r="BN153" t="str">
            <v>00:45,0</v>
          </cell>
          <cell r="BO153" t="str">
            <v>33:30,2</v>
          </cell>
          <cell r="BP153" t="str">
            <v>07:46,2</v>
          </cell>
          <cell r="BQ153" t="str">
            <v>00:51,0</v>
          </cell>
          <cell r="BR153" t="str">
            <v>06:47,2</v>
          </cell>
          <cell r="BS153" t="str">
            <v>00:00,0</v>
          </cell>
          <cell r="BT153" t="str">
            <v>40:15,3</v>
          </cell>
          <cell r="BU153" t="str">
            <v>06:45,1</v>
          </cell>
          <cell r="BV153" t="str">
            <v>06:45,1</v>
          </cell>
          <cell r="BW153">
            <v>209600</v>
          </cell>
          <cell r="BX153" t="str">
            <v>03:29,6</v>
          </cell>
          <cell r="BY153" t="str">
            <v>02:15,0</v>
          </cell>
          <cell r="BZ153" t="str">
            <v>38:00,3</v>
          </cell>
          <cell r="CA153" t="str">
            <v>00:40:15,3</v>
          </cell>
          <cell r="CB153"/>
          <cell r="CD153"/>
        </row>
        <row r="154">
          <cell r="B154" t="str">
            <v>GER0002</v>
          </cell>
          <cell r="C154">
            <v>6</v>
          </cell>
          <cell r="D154">
            <v>0</v>
          </cell>
          <cell r="E154">
            <v>0</v>
          </cell>
          <cell r="F154">
            <v>99</v>
          </cell>
          <cell r="G154">
            <v>6</v>
          </cell>
          <cell r="H154">
            <v>0.54305555555555551</v>
          </cell>
          <cell r="I154" t="str">
            <v/>
          </cell>
          <cell r="J154" t="str">
            <v>13:01:59.755</v>
          </cell>
          <cell r="K154" t="str">
            <v>1120</v>
          </cell>
          <cell r="L154" t="str">
            <v>0000</v>
          </cell>
          <cell r="M154" t="str">
            <v>4</v>
          </cell>
          <cell r="N154">
            <v>0</v>
          </cell>
          <cell r="P154" t="str">
            <v>13:40:26.843</v>
          </cell>
          <cell r="Q154" t="str">
            <v>2307000</v>
          </cell>
          <cell r="R154" t="str">
            <v>2487000</v>
          </cell>
          <cell r="S154" t="str">
            <v>3</v>
          </cell>
          <cell r="T154" t="str">
            <v>3</v>
          </cell>
          <cell r="U154" t="str">
            <v>3</v>
          </cell>
          <cell r="V154" t="str">
            <v>3</v>
          </cell>
          <cell r="W154" t="str">
            <v>W G-SW</v>
          </cell>
          <cell r="X154">
            <v>0</v>
          </cell>
          <cell r="Y154" t="str">
            <v>+2:20.3</v>
          </cell>
          <cell r="Z154" t="str">
            <v>+2:20.3</v>
          </cell>
          <cell r="AA154" t="b">
            <v>1</v>
          </cell>
          <cell r="AB154">
            <v>0</v>
          </cell>
          <cell r="AC154">
            <v>0</v>
          </cell>
          <cell r="AD154"/>
          <cell r="AE154">
            <v>430100</v>
          </cell>
          <cell r="AF154">
            <v>531200</v>
          </cell>
          <cell r="AG154">
            <v>540300</v>
          </cell>
          <cell r="AH154" t="str">
            <v>955800</v>
          </cell>
          <cell r="AI154" t="str">
            <v>1052700</v>
          </cell>
          <cell r="AJ154" t="str">
            <v>1062000</v>
          </cell>
          <cell r="AK154" t="str">
            <v>1469400</v>
          </cell>
          <cell r="AL154" t="str">
            <v>1610600</v>
          </cell>
          <cell r="AM154" t="str">
            <v>1619800</v>
          </cell>
          <cell r="AN154" t="str">
            <v>2023700</v>
          </cell>
          <cell r="AO154" t="str">
            <v>2069500</v>
          </cell>
          <cell r="AP154" t="str">
            <v>2078100</v>
          </cell>
          <cell r="AT154" t="str">
            <v>W G-SW</v>
          </cell>
          <cell r="AU154" t="str">
            <v>1</v>
          </cell>
          <cell r="AV154" t="str">
            <v>1</v>
          </cell>
          <cell r="AW154" t="str">
            <v>2</v>
          </cell>
          <cell r="AX154" t="str">
            <v>0</v>
          </cell>
          <cell r="AY154" t="str">
            <v>4</v>
          </cell>
          <cell r="AZ154" t="str">
            <v>09:00,3</v>
          </cell>
          <cell r="BA154" t="str">
            <v>09:00,3</v>
          </cell>
          <cell r="BB154" t="str">
            <v>00:56,1</v>
          </cell>
          <cell r="BC154" t="str">
            <v>07:10,1</v>
          </cell>
          <cell r="BD154" t="str">
            <v>00:45,0</v>
          </cell>
          <cell r="BE154" t="str">
            <v>17:42,0</v>
          </cell>
          <cell r="BF154" t="str">
            <v>08:41,7</v>
          </cell>
          <cell r="BG154" t="str">
            <v>00:51,9</v>
          </cell>
          <cell r="BH154" t="str">
            <v>06:55,5</v>
          </cell>
          <cell r="BI154" t="str">
            <v>00:45,0</v>
          </cell>
          <cell r="BJ154" t="str">
            <v>26:59,8</v>
          </cell>
          <cell r="BK154" t="str">
            <v>09:17,8</v>
          </cell>
          <cell r="BL154" t="str">
            <v>00:51,2</v>
          </cell>
          <cell r="BM154" t="str">
            <v>06:47,4</v>
          </cell>
          <cell r="BN154" t="str">
            <v>01:30,0</v>
          </cell>
          <cell r="BO154" t="str">
            <v>34:38,1</v>
          </cell>
          <cell r="BP154" t="str">
            <v>07:38,3</v>
          </cell>
          <cell r="BQ154" t="str">
            <v>00:45,8</v>
          </cell>
          <cell r="BR154" t="str">
            <v>06:43,9</v>
          </cell>
          <cell r="BS154" t="str">
            <v>00:00,0</v>
          </cell>
          <cell r="BT154" t="str">
            <v>41:27,0</v>
          </cell>
          <cell r="BU154" t="str">
            <v>06:48,9</v>
          </cell>
          <cell r="BV154" t="str">
            <v>06:48,9</v>
          </cell>
          <cell r="BW154">
            <v>205000</v>
          </cell>
          <cell r="BX154" t="str">
            <v>03:25,0</v>
          </cell>
          <cell r="BY154" t="str">
            <v>03:00,0</v>
          </cell>
          <cell r="BZ154" t="str">
            <v>38:27,0</v>
          </cell>
          <cell r="CA154" t="str">
            <v>00:41:27,0</v>
          </cell>
          <cell r="CB154"/>
          <cell r="CD154"/>
        </row>
        <row r="155">
          <cell r="B155" t="str">
            <v>GER0006</v>
          </cell>
          <cell r="C155">
            <v>8</v>
          </cell>
          <cell r="D155">
            <v>0</v>
          </cell>
          <cell r="E155">
            <v>0</v>
          </cell>
          <cell r="F155">
            <v>99</v>
          </cell>
          <cell r="G155">
            <v>8</v>
          </cell>
          <cell r="H155">
            <v>0.54351851851851851</v>
          </cell>
          <cell r="I155" t="str">
            <v/>
          </cell>
          <cell r="J155" t="str">
            <v>13:02:40.354</v>
          </cell>
          <cell r="K155" t="str">
            <v>1232</v>
          </cell>
          <cell r="L155" t="str">
            <v>0000</v>
          </cell>
          <cell r="M155" t="str">
            <v>8</v>
          </cell>
          <cell r="N155">
            <v>0</v>
          </cell>
          <cell r="P155" t="str">
            <v>13:41:05.498</v>
          </cell>
          <cell r="Q155" t="str">
            <v>2305100</v>
          </cell>
          <cell r="R155" t="str">
            <v>2665100</v>
          </cell>
          <cell r="S155" t="str">
            <v>8</v>
          </cell>
          <cell r="T155" t="str">
            <v>8</v>
          </cell>
          <cell r="U155" t="str">
            <v>8</v>
          </cell>
          <cell r="V155" t="str">
            <v>8</v>
          </cell>
          <cell r="W155" t="str">
            <v>W G-SW</v>
          </cell>
          <cell r="X155">
            <v>0</v>
          </cell>
          <cell r="Y155" t="str">
            <v>+5:18.4</v>
          </cell>
          <cell r="Z155" t="str">
            <v>+5:18.4</v>
          </cell>
          <cell r="AA155" t="b">
            <v>1</v>
          </cell>
          <cell r="AB155">
            <v>0</v>
          </cell>
          <cell r="AC155">
            <v>0</v>
          </cell>
          <cell r="AD155"/>
          <cell r="AE155">
            <v>416300</v>
          </cell>
          <cell r="AF155">
            <v>514800</v>
          </cell>
          <cell r="AG155">
            <v>523100</v>
          </cell>
          <cell r="AH155" t="str">
            <v>925200</v>
          </cell>
          <cell r="AI155" t="str">
            <v>1062900</v>
          </cell>
          <cell r="AJ155" t="str">
            <v>1071400</v>
          </cell>
          <cell r="AK155" t="str">
            <v>1474500</v>
          </cell>
          <cell r="AL155" t="str">
            <v>1668800</v>
          </cell>
          <cell r="AM155" t="str">
            <v>1677300</v>
          </cell>
          <cell r="AN155" t="str">
            <v>2094200</v>
          </cell>
          <cell r="AO155" t="str">
            <v>2229900</v>
          </cell>
          <cell r="AP155" t="str">
            <v>2238700</v>
          </cell>
          <cell r="AT155" t="str">
            <v>W G-SW</v>
          </cell>
          <cell r="AU155" t="str">
            <v>1</v>
          </cell>
          <cell r="AV155" t="str">
            <v>2</v>
          </cell>
          <cell r="AW155" t="str">
            <v>3</v>
          </cell>
          <cell r="AX155" t="str">
            <v>2</v>
          </cell>
          <cell r="AY155" t="str">
            <v>8</v>
          </cell>
          <cell r="AZ155" t="str">
            <v>08:43,1</v>
          </cell>
          <cell r="BA155" t="str">
            <v>08:43,1</v>
          </cell>
          <cell r="BB155" t="str">
            <v>00:53,5</v>
          </cell>
          <cell r="BC155" t="str">
            <v>06:56,3</v>
          </cell>
          <cell r="BD155" t="str">
            <v>00:45,0</v>
          </cell>
          <cell r="BE155" t="str">
            <v>17:51,4</v>
          </cell>
          <cell r="BF155" t="str">
            <v>09:08,3</v>
          </cell>
          <cell r="BG155" t="str">
            <v>00:47,7</v>
          </cell>
          <cell r="BH155" t="str">
            <v>06:42,1</v>
          </cell>
          <cell r="BI155" t="str">
            <v>01:30,0</v>
          </cell>
          <cell r="BJ155" t="str">
            <v>27:57,3</v>
          </cell>
          <cell r="BK155" t="str">
            <v>10:05,9</v>
          </cell>
          <cell r="BL155" t="str">
            <v>00:59,3</v>
          </cell>
          <cell r="BM155" t="str">
            <v>06:43,1</v>
          </cell>
          <cell r="BN155" t="str">
            <v>02:15,0</v>
          </cell>
          <cell r="BO155" t="str">
            <v>37:18,7</v>
          </cell>
          <cell r="BP155" t="str">
            <v>09:21,4</v>
          </cell>
          <cell r="BQ155" t="str">
            <v>00:45,7</v>
          </cell>
          <cell r="BR155" t="str">
            <v>06:56,9</v>
          </cell>
          <cell r="BS155" t="str">
            <v>01:30,0</v>
          </cell>
          <cell r="BT155" t="str">
            <v>44:25,1</v>
          </cell>
          <cell r="BU155" t="str">
            <v>07:06,4</v>
          </cell>
          <cell r="BV155" t="str">
            <v>07:06,4</v>
          </cell>
          <cell r="BW155">
            <v>206200</v>
          </cell>
          <cell r="BX155" t="str">
            <v>03:26,2</v>
          </cell>
          <cell r="BY155" t="str">
            <v>06:00,0</v>
          </cell>
          <cell r="BZ155" t="str">
            <v>38:25,1</v>
          </cell>
          <cell r="CA155" t="str">
            <v>00:44:25,1</v>
          </cell>
          <cell r="CB155"/>
          <cell r="CD155"/>
        </row>
        <row r="156">
          <cell r="B156" t="str">
            <v>GER0008</v>
          </cell>
          <cell r="C156">
            <v>5</v>
          </cell>
          <cell r="D156">
            <v>0</v>
          </cell>
          <cell r="E156">
            <v>0</v>
          </cell>
          <cell r="F156">
            <v>99</v>
          </cell>
          <cell r="G156">
            <v>5</v>
          </cell>
          <cell r="H156">
            <v>0.54282407407407407</v>
          </cell>
          <cell r="I156" t="str">
            <v/>
          </cell>
          <cell r="J156" t="str">
            <v>13:01:40.051</v>
          </cell>
          <cell r="K156" t="str">
            <v>0102</v>
          </cell>
          <cell r="L156" t="str">
            <v>0000</v>
          </cell>
          <cell r="M156" t="str">
            <v>3</v>
          </cell>
          <cell r="N156">
            <v>0</v>
          </cell>
          <cell r="P156" t="str">
            <v>13:40:59.780</v>
          </cell>
          <cell r="Q156" t="str">
            <v>2359700</v>
          </cell>
          <cell r="R156" t="str">
            <v>2494700</v>
          </cell>
          <cell r="S156" t="str">
            <v>4</v>
          </cell>
          <cell r="T156" t="str">
            <v>4</v>
          </cell>
          <cell r="U156" t="str">
            <v>4</v>
          </cell>
          <cell r="V156" t="str">
            <v>4</v>
          </cell>
          <cell r="W156" t="str">
            <v>W G-SW</v>
          </cell>
          <cell r="X156">
            <v>0</v>
          </cell>
          <cell r="Y156" t="str">
            <v>+2:28.0</v>
          </cell>
          <cell r="Z156" t="str">
            <v>+2:28.0</v>
          </cell>
          <cell r="AA156" t="b">
            <v>1</v>
          </cell>
          <cell r="AB156">
            <v>0</v>
          </cell>
          <cell r="AC156">
            <v>0</v>
          </cell>
          <cell r="AD156"/>
          <cell r="AE156">
            <v>424000</v>
          </cell>
          <cell r="AF156">
            <v>479800</v>
          </cell>
          <cell r="AG156">
            <v>488500</v>
          </cell>
          <cell r="AH156" t="str">
            <v>899300</v>
          </cell>
          <cell r="AI156" t="str">
            <v>998200</v>
          </cell>
          <cell r="AJ156" t="str">
            <v>1006800</v>
          </cell>
          <cell r="AK156" t="str">
            <v>1423300</v>
          </cell>
          <cell r="AL156" t="str">
            <v>1480100</v>
          </cell>
          <cell r="AM156" t="str">
            <v>1489000</v>
          </cell>
          <cell r="AN156" t="str">
            <v>1911700</v>
          </cell>
          <cell r="AO156" t="str">
            <v>2058300</v>
          </cell>
          <cell r="AP156" t="str">
            <v>2066900</v>
          </cell>
          <cell r="AT156" t="str">
            <v>W G-SW</v>
          </cell>
          <cell r="AU156" t="str">
            <v>0</v>
          </cell>
          <cell r="AV156" t="str">
            <v>1</v>
          </cell>
          <cell r="AW156" t="str">
            <v>0</v>
          </cell>
          <cell r="AX156" t="str">
            <v>2</v>
          </cell>
          <cell r="AY156" t="str">
            <v>3</v>
          </cell>
          <cell r="AZ156" t="str">
            <v>08:08,5</v>
          </cell>
          <cell r="BA156" t="str">
            <v>08:08,5</v>
          </cell>
          <cell r="BB156" t="str">
            <v>00:55,8</v>
          </cell>
          <cell r="BC156" t="str">
            <v>07:04,0</v>
          </cell>
          <cell r="BD156" t="str">
            <v>00:00,0</v>
          </cell>
          <cell r="BE156" t="str">
            <v>16:46,8</v>
          </cell>
          <cell r="BF156" t="str">
            <v>08:38,3</v>
          </cell>
          <cell r="BG156" t="str">
            <v>00:53,9</v>
          </cell>
          <cell r="BH156" t="str">
            <v>06:50,8</v>
          </cell>
          <cell r="BI156" t="str">
            <v>00:45,0</v>
          </cell>
          <cell r="BJ156" t="str">
            <v>24:49,0</v>
          </cell>
          <cell r="BK156" t="str">
            <v>08:02,2</v>
          </cell>
          <cell r="BL156" t="str">
            <v>00:56,8</v>
          </cell>
          <cell r="BM156" t="str">
            <v>06:56,5</v>
          </cell>
          <cell r="BN156" t="str">
            <v>00:00,0</v>
          </cell>
          <cell r="BO156" t="str">
            <v>34:26,9</v>
          </cell>
          <cell r="BP156" t="str">
            <v>09:37,9</v>
          </cell>
          <cell r="BQ156" t="str">
            <v>00:56,6</v>
          </cell>
          <cell r="BR156" t="str">
            <v>07:02,7</v>
          </cell>
          <cell r="BS156" t="str">
            <v>01:30,0</v>
          </cell>
          <cell r="BT156" t="str">
            <v>41:34,7</v>
          </cell>
          <cell r="BU156" t="str">
            <v>07:07,8</v>
          </cell>
          <cell r="BV156" t="str">
            <v>07:07,8</v>
          </cell>
          <cell r="BW156">
            <v>223100</v>
          </cell>
          <cell r="BX156" t="str">
            <v>03:43,1</v>
          </cell>
          <cell r="BY156" t="str">
            <v>02:15,0</v>
          </cell>
          <cell r="BZ156" t="str">
            <v>39:19,7</v>
          </cell>
          <cell r="CA156" t="str">
            <v>00:41:34,7</v>
          </cell>
          <cell r="CB156"/>
          <cell r="CD156"/>
        </row>
        <row r="157">
          <cell r="B157" t="str">
            <v>GER0012</v>
          </cell>
          <cell r="C157">
            <v>3</v>
          </cell>
          <cell r="D157">
            <v>0</v>
          </cell>
          <cell r="E157">
            <v>0</v>
          </cell>
          <cell r="F157">
            <v>99</v>
          </cell>
          <cell r="G157">
            <v>3</v>
          </cell>
          <cell r="H157">
            <v>0.54236111111111107</v>
          </cell>
          <cell r="I157" t="str">
            <v/>
          </cell>
          <cell r="J157" t="str">
            <v>13:00:59.523</v>
          </cell>
          <cell r="K157" t="str">
            <v>1100</v>
          </cell>
          <cell r="L157" t="str">
            <v>0000</v>
          </cell>
          <cell r="M157" t="str">
            <v>2</v>
          </cell>
          <cell r="N157">
            <v>0</v>
          </cell>
          <cell r="O157" t="str">
            <v>13:38:36.250</v>
          </cell>
          <cell r="P157" t="str">
            <v>13:38:36.250</v>
          </cell>
          <cell r="Q157" t="str">
            <v>2256700</v>
          </cell>
          <cell r="R157" t="str">
            <v>2346700</v>
          </cell>
          <cell r="S157" t="str">
            <v>1</v>
          </cell>
          <cell r="T157" t="str">
            <v>1</v>
          </cell>
          <cell r="U157" t="str">
            <v>1</v>
          </cell>
          <cell r="V157" t="str">
            <v>1</v>
          </cell>
          <cell r="W157" t="str">
            <v>W G-SW</v>
          </cell>
          <cell r="X157">
            <v>0</v>
          </cell>
          <cell r="Y157" t="str">
            <v/>
          </cell>
          <cell r="Z157" t="str">
            <v/>
          </cell>
          <cell r="AA157" t="b">
            <v>1</v>
          </cell>
          <cell r="AB157">
            <v>0</v>
          </cell>
          <cell r="AC157">
            <v>0</v>
          </cell>
          <cell r="AD157"/>
          <cell r="AE157">
            <v>413900</v>
          </cell>
          <cell r="AF157">
            <v>516400</v>
          </cell>
          <cell r="AG157">
            <v>524700</v>
          </cell>
          <cell r="AH157" t="str">
            <v>923300</v>
          </cell>
          <cell r="AI157" t="str">
            <v>1016500</v>
          </cell>
          <cell r="AJ157" t="str">
            <v>1025100</v>
          </cell>
          <cell r="AK157" t="str">
            <v>1418400</v>
          </cell>
          <cell r="AL157" t="str">
            <v>1470800</v>
          </cell>
          <cell r="AM157" t="str">
            <v>1478500</v>
          </cell>
          <cell r="AN157" t="str">
            <v>1883900</v>
          </cell>
          <cell r="AO157" t="str">
            <v>1934500</v>
          </cell>
          <cell r="AP157" t="str">
            <v>1942800</v>
          </cell>
          <cell r="AT157" t="str">
            <v>W G-SW</v>
          </cell>
          <cell r="AU157" t="str">
            <v>1</v>
          </cell>
          <cell r="AV157" t="str">
            <v>1</v>
          </cell>
          <cell r="AW157" t="str">
            <v>0</v>
          </cell>
          <cell r="AX157" t="str">
            <v>0</v>
          </cell>
          <cell r="AY157" t="str">
            <v>2</v>
          </cell>
          <cell r="AZ157" t="str">
            <v>08:44,7</v>
          </cell>
          <cell r="BA157" t="str">
            <v>08:44,7</v>
          </cell>
          <cell r="BB157" t="str">
            <v>00:57,5</v>
          </cell>
          <cell r="BC157" t="str">
            <v>06:53,9</v>
          </cell>
          <cell r="BD157" t="str">
            <v>00:45,0</v>
          </cell>
          <cell r="BE157" t="str">
            <v>17:05,1</v>
          </cell>
          <cell r="BF157" t="str">
            <v>08:20,4</v>
          </cell>
          <cell r="BG157" t="str">
            <v>00:48,2</v>
          </cell>
          <cell r="BH157" t="str">
            <v>06:38,6</v>
          </cell>
          <cell r="BI157" t="str">
            <v>00:45,0</v>
          </cell>
          <cell r="BJ157" t="str">
            <v>24:38,5</v>
          </cell>
          <cell r="BK157" t="str">
            <v>07:33,4</v>
          </cell>
          <cell r="BL157" t="str">
            <v>00:52,4</v>
          </cell>
          <cell r="BM157" t="str">
            <v>06:33,3</v>
          </cell>
          <cell r="BN157" t="str">
            <v>00:00,0</v>
          </cell>
          <cell r="BO157" t="str">
            <v>32:22,8</v>
          </cell>
          <cell r="BP157" t="str">
            <v>07:44,3</v>
          </cell>
          <cell r="BQ157" t="str">
            <v>00:50,6</v>
          </cell>
          <cell r="BR157" t="str">
            <v>06:45,4</v>
          </cell>
          <cell r="BS157" t="str">
            <v>00:00,0</v>
          </cell>
          <cell r="BT157" t="str">
            <v>39:06,7</v>
          </cell>
          <cell r="BU157" t="str">
            <v>06:43,9</v>
          </cell>
          <cell r="BV157" t="str">
            <v>06:43,9</v>
          </cell>
          <cell r="BW157">
            <v>208700</v>
          </cell>
          <cell r="BX157" t="str">
            <v>03:28,7</v>
          </cell>
          <cell r="BY157" t="str">
            <v>01:30,0</v>
          </cell>
          <cell r="BZ157" t="str">
            <v>37:36,7</v>
          </cell>
          <cell r="CA157" t="str">
            <v>00:39:06,7</v>
          </cell>
          <cell r="CB157"/>
          <cell r="CD157"/>
        </row>
        <row r="158">
          <cell r="B158" t="str">
            <v>UKR44</v>
          </cell>
          <cell r="C158">
            <v>7</v>
          </cell>
          <cell r="D158">
            <v>0</v>
          </cell>
          <cell r="E158">
            <v>0</v>
          </cell>
          <cell r="F158">
            <v>99</v>
          </cell>
          <cell r="G158">
            <v>7</v>
          </cell>
          <cell r="H158">
            <v>0.54328703703703707</v>
          </cell>
          <cell r="I158" t="str">
            <v/>
          </cell>
          <cell r="J158" t="str">
            <v>13:02:19.813</v>
          </cell>
          <cell r="K158" t="str">
            <v>0201</v>
          </cell>
          <cell r="L158" t="str">
            <v>0000</v>
          </cell>
          <cell r="M158" t="str">
            <v>3</v>
          </cell>
          <cell r="N158">
            <v>0</v>
          </cell>
          <cell r="P158" t="str">
            <v>13:43:17.598</v>
          </cell>
          <cell r="Q158" t="str">
            <v>2457700</v>
          </cell>
          <cell r="R158" t="str">
            <v>2592700</v>
          </cell>
          <cell r="S158" t="str">
            <v>7</v>
          </cell>
          <cell r="T158" t="str">
            <v>7</v>
          </cell>
          <cell r="U158" t="str">
            <v>7</v>
          </cell>
          <cell r="V158" t="str">
            <v>7</v>
          </cell>
          <cell r="W158" t="str">
            <v>W G-SW</v>
          </cell>
          <cell r="X158">
            <v>0</v>
          </cell>
          <cell r="Y158" t="str">
            <v>+4:06.0</v>
          </cell>
          <cell r="Z158" t="str">
            <v>+4:06.0</v>
          </cell>
          <cell r="AA158" t="b">
            <v>1</v>
          </cell>
          <cell r="AB158">
            <v>0</v>
          </cell>
          <cell r="AC158">
            <v>0</v>
          </cell>
          <cell r="AD158"/>
          <cell r="AE158">
            <v>441700</v>
          </cell>
          <cell r="AF158">
            <v>493400</v>
          </cell>
          <cell r="AG158">
            <v>502600</v>
          </cell>
          <cell r="AH158" t="str">
            <v>929400</v>
          </cell>
          <cell r="AI158" t="str">
            <v>1071900</v>
          </cell>
          <cell r="AJ158" t="str">
            <v>1081500</v>
          </cell>
          <cell r="AK158" t="str">
            <v>1515100</v>
          </cell>
          <cell r="AL158" t="str">
            <v>1577300</v>
          </cell>
          <cell r="AM158" t="str">
            <v>1586900</v>
          </cell>
          <cell r="AN158" t="str">
            <v>2034200</v>
          </cell>
          <cell r="AO158" t="str">
            <v>2132600</v>
          </cell>
          <cell r="AP158" t="str">
            <v>2142100</v>
          </cell>
          <cell r="AT158" t="str">
            <v>W G-SW</v>
          </cell>
          <cell r="AU158" t="str">
            <v>0</v>
          </cell>
          <cell r="AV158" t="str">
            <v>2</v>
          </cell>
          <cell r="AW158" t="str">
            <v>0</v>
          </cell>
          <cell r="AX158" t="str">
            <v>1</v>
          </cell>
          <cell r="AY158" t="str">
            <v>3</v>
          </cell>
          <cell r="AZ158" t="str">
            <v>08:22,6</v>
          </cell>
          <cell r="BA158" t="str">
            <v>08:22,6</v>
          </cell>
          <cell r="BB158" t="str">
            <v>00:51,7</v>
          </cell>
          <cell r="BC158" t="str">
            <v>07:21,7</v>
          </cell>
          <cell r="BD158" t="str">
            <v>00:00,0</v>
          </cell>
          <cell r="BE158" t="str">
            <v>18:01,5</v>
          </cell>
          <cell r="BF158" t="str">
            <v>09:38,9</v>
          </cell>
          <cell r="BG158" t="str">
            <v>00:52,5</v>
          </cell>
          <cell r="BH158" t="str">
            <v>07:06,8</v>
          </cell>
          <cell r="BI158" t="str">
            <v>01:30,0</v>
          </cell>
          <cell r="BJ158" t="str">
            <v>26:26,9</v>
          </cell>
          <cell r="BK158" t="str">
            <v>08:25,4</v>
          </cell>
          <cell r="BL158" t="str">
            <v>01:02,2</v>
          </cell>
          <cell r="BM158" t="str">
            <v>07:13,6</v>
          </cell>
          <cell r="BN158" t="str">
            <v>00:00,0</v>
          </cell>
          <cell r="BO158" t="str">
            <v>35:42,1</v>
          </cell>
          <cell r="BP158" t="str">
            <v>09:15,2</v>
          </cell>
          <cell r="BQ158" t="str">
            <v>00:53,4</v>
          </cell>
          <cell r="BR158" t="str">
            <v>07:27,3</v>
          </cell>
          <cell r="BS158" t="str">
            <v>00:45,0</v>
          </cell>
          <cell r="BT158" t="str">
            <v>43:12,7</v>
          </cell>
          <cell r="BU158" t="str">
            <v>07:30,6</v>
          </cell>
          <cell r="BV158" t="str">
            <v>07:30,6</v>
          </cell>
          <cell r="BW158">
            <v>219800</v>
          </cell>
          <cell r="BX158" t="str">
            <v>03:39,8</v>
          </cell>
          <cell r="BY158" t="str">
            <v>02:15,0</v>
          </cell>
          <cell r="BZ158" t="str">
            <v>40:57,7</v>
          </cell>
          <cell r="CA158" t="str">
            <v>00:43:12,7</v>
          </cell>
          <cell r="CB158"/>
          <cell r="CD158"/>
        </row>
        <row r="159">
          <cell r="B159" t="str">
            <v>UKR45</v>
          </cell>
          <cell r="C159">
            <v>9</v>
          </cell>
          <cell r="D159">
            <v>0</v>
          </cell>
          <cell r="E159">
            <v>0</v>
          </cell>
          <cell r="F159">
            <v>99</v>
          </cell>
          <cell r="G159">
            <v>9</v>
          </cell>
          <cell r="H159">
            <v>0.54374999999999996</v>
          </cell>
          <cell r="I159" t="str">
            <v/>
          </cell>
          <cell r="J159" t="str">
            <v>13:03:00.342</v>
          </cell>
          <cell r="K159" t="str">
            <v>3120</v>
          </cell>
          <cell r="L159" t="str">
            <v>0000</v>
          </cell>
          <cell r="M159" t="str">
            <v>6</v>
          </cell>
          <cell r="N159">
            <v>0</v>
          </cell>
          <cell r="P159" t="str">
            <v>13:43:19.993</v>
          </cell>
          <cell r="Q159" t="str">
            <v>2419600</v>
          </cell>
          <cell r="R159" t="str">
            <v>2689600</v>
          </cell>
          <cell r="S159" t="str">
            <v>9</v>
          </cell>
          <cell r="T159" t="str">
            <v>9</v>
          </cell>
          <cell r="U159" t="str">
            <v>9</v>
          </cell>
          <cell r="V159" t="str">
            <v>9</v>
          </cell>
          <cell r="W159" t="str">
            <v>W G-SW</v>
          </cell>
          <cell r="X159">
            <v>0</v>
          </cell>
          <cell r="Y159" t="str">
            <v>+5:42.9</v>
          </cell>
          <cell r="Z159" t="str">
            <v>+5:42.9</v>
          </cell>
          <cell r="AA159" t="b">
            <v>1</v>
          </cell>
          <cell r="AB159">
            <v>0</v>
          </cell>
          <cell r="AC159">
            <v>0</v>
          </cell>
          <cell r="AD159"/>
          <cell r="AE159">
            <v>444000</v>
          </cell>
          <cell r="AF159">
            <v>638000</v>
          </cell>
          <cell r="AG159">
            <v>648000</v>
          </cell>
          <cell r="AH159" t="str">
            <v>1066800</v>
          </cell>
          <cell r="AI159" t="str">
            <v>1168900</v>
          </cell>
          <cell r="AJ159" t="str">
            <v>1177900</v>
          </cell>
          <cell r="AK159" t="str">
            <v>1601200</v>
          </cell>
          <cell r="AL159" t="str">
            <v>1754800</v>
          </cell>
          <cell r="AM159" t="str">
            <v>1764000</v>
          </cell>
          <cell r="AN159" t="str">
            <v>2191400</v>
          </cell>
          <cell r="AO159" t="str">
            <v>2246100</v>
          </cell>
          <cell r="AP159" t="str">
            <v>2255500</v>
          </cell>
          <cell r="AT159" t="str">
            <v>W G-SW</v>
          </cell>
          <cell r="AU159" t="str">
            <v>3</v>
          </cell>
          <cell r="AV159" t="str">
            <v>1</v>
          </cell>
          <cell r="AW159" t="str">
            <v>2</v>
          </cell>
          <cell r="AX159" t="str">
            <v>0</v>
          </cell>
          <cell r="AY159" t="str">
            <v>6</v>
          </cell>
          <cell r="AZ159" t="str">
            <v>10:48,0</v>
          </cell>
          <cell r="BA159" t="str">
            <v>10:48,0</v>
          </cell>
          <cell r="BB159" t="str">
            <v>00:59,0</v>
          </cell>
          <cell r="BC159" t="str">
            <v>07:24,0</v>
          </cell>
          <cell r="BD159" t="str">
            <v>02:15,0</v>
          </cell>
          <cell r="BE159" t="str">
            <v>19:37,9</v>
          </cell>
          <cell r="BF159" t="str">
            <v>08:49,9</v>
          </cell>
          <cell r="BG159" t="str">
            <v>00:57,1</v>
          </cell>
          <cell r="BH159" t="str">
            <v>06:58,8</v>
          </cell>
          <cell r="BI159" t="str">
            <v>00:45,0</v>
          </cell>
          <cell r="BJ159" t="str">
            <v>29:24,0</v>
          </cell>
          <cell r="BK159" t="str">
            <v>09:46,1</v>
          </cell>
          <cell r="BL159" t="str">
            <v>01:03,6</v>
          </cell>
          <cell r="BM159" t="str">
            <v>07:03,3</v>
          </cell>
          <cell r="BN159" t="str">
            <v>01:30,0</v>
          </cell>
          <cell r="BO159" t="str">
            <v>37:35,5</v>
          </cell>
          <cell r="BP159" t="str">
            <v>08:11,5</v>
          </cell>
          <cell r="BQ159" t="str">
            <v>00:54,7</v>
          </cell>
          <cell r="BR159" t="str">
            <v>07:07,4</v>
          </cell>
          <cell r="BS159" t="str">
            <v>00:00,0</v>
          </cell>
          <cell r="BT159" t="str">
            <v>44:49,6</v>
          </cell>
          <cell r="BU159" t="str">
            <v>07:14,1</v>
          </cell>
          <cell r="BV159" t="str">
            <v>07:14,1</v>
          </cell>
          <cell r="BW159">
            <v>234400</v>
          </cell>
          <cell r="BX159" t="str">
            <v>03:54,4</v>
          </cell>
          <cell r="BY159" t="str">
            <v>04:30,0</v>
          </cell>
          <cell r="BZ159" t="str">
            <v>40:19,6</v>
          </cell>
          <cell r="CA159" t="str">
            <v>00:44:49,6</v>
          </cell>
          <cell r="CB159"/>
          <cell r="CD159"/>
        </row>
        <row r="160">
          <cell r="B160" t="str">
            <v>GER0207</v>
          </cell>
          <cell r="C160">
            <v>4</v>
          </cell>
          <cell r="D160">
            <v>0</v>
          </cell>
          <cell r="E160">
            <v>0</v>
          </cell>
          <cell r="F160">
            <v>99</v>
          </cell>
          <cell r="G160">
            <v>4</v>
          </cell>
          <cell r="H160">
            <v>0.54259259259259263</v>
          </cell>
          <cell r="I160" t="str">
            <v/>
          </cell>
          <cell r="J160" t="str">
            <v>13:01:19.898</v>
          </cell>
          <cell r="K160" t="str">
            <v>1120</v>
          </cell>
          <cell r="L160" t="str">
            <v>0000</v>
          </cell>
          <cell r="M160" t="str">
            <v>4</v>
          </cell>
          <cell r="N160">
            <v>0</v>
          </cell>
          <cell r="P160" t="str">
            <v>13:40:21.417</v>
          </cell>
          <cell r="Q160" t="str">
            <v>2341500</v>
          </cell>
          <cell r="R160" t="str">
            <v>2521500</v>
          </cell>
          <cell r="S160" t="str">
            <v>5</v>
          </cell>
          <cell r="T160" t="str">
            <v>5</v>
          </cell>
          <cell r="U160" t="str">
            <v>5</v>
          </cell>
          <cell r="V160" t="str">
            <v>5</v>
          </cell>
          <cell r="W160" t="str">
            <v>W G-SW</v>
          </cell>
          <cell r="X160">
            <v>0</v>
          </cell>
          <cell r="Y160" t="str">
            <v>+2:54.8</v>
          </cell>
          <cell r="Z160" t="str">
            <v>+2:54.8</v>
          </cell>
          <cell r="AA160" t="b">
            <v>1</v>
          </cell>
          <cell r="AB160">
            <v>0</v>
          </cell>
          <cell r="AC160">
            <v>0</v>
          </cell>
          <cell r="AD160"/>
          <cell r="AE160">
            <v>424000</v>
          </cell>
          <cell r="AF160">
            <v>524000</v>
          </cell>
          <cell r="AG160">
            <v>533300</v>
          </cell>
          <cell r="AH160" t="str">
            <v>944100</v>
          </cell>
          <cell r="AI160" t="str">
            <v>1040400</v>
          </cell>
          <cell r="AJ160" t="str">
            <v>1049300</v>
          </cell>
          <cell r="AK160" t="str">
            <v>1464600</v>
          </cell>
          <cell r="AL160" t="str">
            <v>1607900</v>
          </cell>
          <cell r="AM160" t="str">
            <v>1617900</v>
          </cell>
          <cell r="AN160" t="str">
            <v>2036600</v>
          </cell>
          <cell r="AO160" t="str">
            <v>2085400</v>
          </cell>
          <cell r="AP160" t="str">
            <v>2094300</v>
          </cell>
          <cell r="AT160" t="str">
            <v>W G-SW</v>
          </cell>
          <cell r="AU160" t="str">
            <v>1</v>
          </cell>
          <cell r="AV160" t="str">
            <v>1</v>
          </cell>
          <cell r="AW160" t="str">
            <v>2</v>
          </cell>
          <cell r="AX160" t="str">
            <v>0</v>
          </cell>
          <cell r="AY160" t="str">
            <v>4</v>
          </cell>
          <cell r="AZ160" t="str">
            <v>08:53,3</v>
          </cell>
          <cell r="BA160" t="str">
            <v>08:53,3</v>
          </cell>
          <cell r="BB160" t="str">
            <v>00:55,0</v>
          </cell>
          <cell r="BC160" t="str">
            <v>07:04,0</v>
          </cell>
          <cell r="BD160" t="str">
            <v>00:45,0</v>
          </cell>
          <cell r="BE160" t="str">
            <v>17:29,3</v>
          </cell>
          <cell r="BF160" t="str">
            <v>08:36,0</v>
          </cell>
          <cell r="BG160" t="str">
            <v>00:51,3</v>
          </cell>
          <cell r="BH160" t="str">
            <v>06:50,8</v>
          </cell>
          <cell r="BI160" t="str">
            <v>00:45,0</v>
          </cell>
          <cell r="BJ160" t="str">
            <v>26:57,9</v>
          </cell>
          <cell r="BK160" t="str">
            <v>09:28,6</v>
          </cell>
          <cell r="BL160" t="str">
            <v>00:53,3</v>
          </cell>
          <cell r="BM160" t="str">
            <v>06:55,3</v>
          </cell>
          <cell r="BN160" t="str">
            <v>01:30,0</v>
          </cell>
          <cell r="BO160" t="str">
            <v>34:54,3</v>
          </cell>
          <cell r="BP160" t="str">
            <v>07:56,4</v>
          </cell>
          <cell r="BQ160" t="str">
            <v>00:48,8</v>
          </cell>
          <cell r="BR160" t="str">
            <v>06:58,7</v>
          </cell>
          <cell r="BS160" t="str">
            <v>00:00,0</v>
          </cell>
          <cell r="BT160" t="str">
            <v>42:01,5</v>
          </cell>
          <cell r="BU160" t="str">
            <v>07:07,2</v>
          </cell>
          <cell r="BV160" t="str">
            <v>07:07,2</v>
          </cell>
          <cell r="BW160">
            <v>208400</v>
          </cell>
          <cell r="BX160" t="str">
            <v>03:28,4</v>
          </cell>
          <cell r="BY160" t="str">
            <v>03:00,0</v>
          </cell>
          <cell r="BZ160" t="str">
            <v>39:01,5</v>
          </cell>
          <cell r="CA160" t="str">
            <v>00:42:01,5</v>
          </cell>
          <cell r="CB160"/>
          <cell r="CD160"/>
        </row>
        <row r="161">
          <cell r="B161" t="str">
            <v>GER0208</v>
          </cell>
          <cell r="C161">
            <v>1</v>
          </cell>
          <cell r="D161">
            <v>0</v>
          </cell>
          <cell r="E161">
            <v>0</v>
          </cell>
          <cell r="F161">
            <v>99</v>
          </cell>
          <cell r="G161">
            <v>1</v>
          </cell>
          <cell r="H161">
            <v>0.54189814814814818</v>
          </cell>
          <cell r="I161" t="str">
            <v/>
          </cell>
          <cell r="J161" t="str">
            <v>13:00:19.981</v>
          </cell>
          <cell r="K161" t="str">
            <v>0203</v>
          </cell>
          <cell r="L161" t="str">
            <v>0000</v>
          </cell>
          <cell r="M161" t="str">
            <v>5</v>
          </cell>
          <cell r="N161">
            <v>0</v>
          </cell>
          <cell r="P161" t="str">
            <v>13:39:03.623</v>
          </cell>
          <cell r="Q161" t="str">
            <v>2323600</v>
          </cell>
          <cell r="R161" t="str">
            <v>2548600</v>
          </cell>
          <cell r="S161" t="str">
            <v>6</v>
          </cell>
          <cell r="T161" t="str">
            <v>6</v>
          </cell>
          <cell r="U161" t="str">
            <v>6</v>
          </cell>
          <cell r="V161" t="str">
            <v>6</v>
          </cell>
          <cell r="W161" t="str">
            <v>W G-SW</v>
          </cell>
          <cell r="X161">
            <v>0</v>
          </cell>
          <cell r="Y161" t="str">
            <v>+3:21.9</v>
          </cell>
          <cell r="Z161" t="str">
            <v>+3:21.9</v>
          </cell>
          <cell r="AA161" t="b">
            <v>1</v>
          </cell>
          <cell r="AB161">
            <v>0</v>
          </cell>
          <cell r="AC161">
            <v>0</v>
          </cell>
          <cell r="AD161"/>
          <cell r="AE161">
            <v>426300</v>
          </cell>
          <cell r="AF161">
            <v>485700</v>
          </cell>
          <cell r="AG161">
            <v>495100</v>
          </cell>
          <cell r="AH161" t="str">
            <v>898600</v>
          </cell>
          <cell r="AI161" t="str">
            <v>1039700</v>
          </cell>
          <cell r="AJ161" t="str">
            <v>1049200</v>
          </cell>
          <cell r="AK161" t="str">
            <v>1455900</v>
          </cell>
          <cell r="AL161" t="str">
            <v>1512400</v>
          </cell>
          <cell r="AM161" t="str">
            <v>1521600</v>
          </cell>
          <cell r="AN161" t="str">
            <v>1933000</v>
          </cell>
          <cell r="AO161" t="str">
            <v>2125600</v>
          </cell>
          <cell r="AP161" t="str">
            <v>2134700</v>
          </cell>
          <cell r="AT161" t="str">
            <v>W G-SW</v>
          </cell>
          <cell r="AU161" t="str">
            <v>0</v>
          </cell>
          <cell r="AV161" t="str">
            <v>2</v>
          </cell>
          <cell r="AW161" t="str">
            <v>0</v>
          </cell>
          <cell r="AX161" t="str">
            <v>3</v>
          </cell>
          <cell r="AY161" t="str">
            <v>5</v>
          </cell>
          <cell r="AZ161" t="str">
            <v>08:15,1</v>
          </cell>
          <cell r="BA161" t="str">
            <v>08:15,1</v>
          </cell>
          <cell r="BB161" t="str">
            <v>00:59,4</v>
          </cell>
          <cell r="BC161" t="str">
            <v>07:06,3</v>
          </cell>
          <cell r="BD161" t="str">
            <v>00:00,0</v>
          </cell>
          <cell r="BE161" t="str">
            <v>17:29,2</v>
          </cell>
          <cell r="BF161" t="str">
            <v>09:14,1</v>
          </cell>
          <cell r="BG161" t="str">
            <v>00:51,1</v>
          </cell>
          <cell r="BH161" t="str">
            <v>06:43,5</v>
          </cell>
          <cell r="BI161" t="str">
            <v>01:30,0</v>
          </cell>
          <cell r="BJ161" t="str">
            <v>25:21,6</v>
          </cell>
          <cell r="BK161" t="str">
            <v>07:52,4</v>
          </cell>
          <cell r="BL161" t="str">
            <v>00:56,5</v>
          </cell>
          <cell r="BM161" t="str">
            <v>06:46,7</v>
          </cell>
          <cell r="BN161" t="str">
            <v>00:00,0</v>
          </cell>
          <cell r="BO161" t="str">
            <v>35:34,7</v>
          </cell>
          <cell r="BP161" t="str">
            <v>10:13,1</v>
          </cell>
          <cell r="BQ161" t="str">
            <v>00:57,6</v>
          </cell>
          <cell r="BR161" t="str">
            <v>06:51,4</v>
          </cell>
          <cell r="BS161" t="str">
            <v>02:15,0</v>
          </cell>
          <cell r="BT161" t="str">
            <v>42:28,6</v>
          </cell>
          <cell r="BU161" t="str">
            <v>06:53,9</v>
          </cell>
          <cell r="BV161" t="str">
            <v>06:53,9</v>
          </cell>
          <cell r="BW161">
            <v>224600</v>
          </cell>
          <cell r="BX161" t="str">
            <v>03:44,6</v>
          </cell>
          <cell r="BY161" t="str">
            <v>03:45,0</v>
          </cell>
          <cell r="BZ161" t="str">
            <v>38:43,6</v>
          </cell>
          <cell r="CA161" t="str">
            <v>00:42:28,6</v>
          </cell>
          <cell r="CB161"/>
          <cell r="CD161"/>
        </row>
        <row r="162">
          <cell r="B162" t="str">
            <v>400900444</v>
          </cell>
          <cell r="C162">
            <v>1</v>
          </cell>
          <cell r="D162">
            <v>0</v>
          </cell>
          <cell r="E162">
            <v>0</v>
          </cell>
          <cell r="F162">
            <v>99</v>
          </cell>
          <cell r="G162">
            <v>10</v>
          </cell>
          <cell r="H162">
            <v>0.54398148148148151</v>
          </cell>
          <cell r="I162" t="str">
            <v/>
          </cell>
          <cell r="J162" t="str">
            <v>13:03:19.051</v>
          </cell>
          <cell r="K162" t="str">
            <v>0321</v>
          </cell>
          <cell r="L162" t="str">
            <v>0000</v>
          </cell>
          <cell r="M162" t="str">
            <v>6</v>
          </cell>
          <cell r="N162">
            <v>0</v>
          </cell>
          <cell r="O162" t="str">
            <v>13:35:56.746</v>
          </cell>
          <cell r="P162" t="str">
            <v>13:35:56.746</v>
          </cell>
          <cell r="Q162" t="str">
            <v>1957600</v>
          </cell>
          <cell r="R162" t="str">
            <v>2227600</v>
          </cell>
          <cell r="S162" t="str">
            <v>18</v>
          </cell>
          <cell r="T162" t="str">
            <v>18</v>
          </cell>
          <cell r="U162" t="str">
            <v>3</v>
          </cell>
          <cell r="V162" t="str">
            <v>3</v>
          </cell>
          <cell r="W162" t="str">
            <v>W J22W</v>
          </cell>
          <cell r="X162">
            <v>0</v>
          </cell>
          <cell r="Y162" t="str">
            <v>+4:12.0</v>
          </cell>
          <cell r="Z162" t="str">
            <v>+52.2</v>
          </cell>
          <cell r="AA162" t="b">
            <v>1</v>
          </cell>
          <cell r="AB162">
            <v>0</v>
          </cell>
          <cell r="AC162">
            <v>0</v>
          </cell>
          <cell r="AD162"/>
          <cell r="AE162">
            <v>345200</v>
          </cell>
          <cell r="AF162">
            <v>404300</v>
          </cell>
          <cell r="AG162">
            <v>414200</v>
          </cell>
          <cell r="AH162" t="str">
            <v>743100</v>
          </cell>
          <cell r="AI162" t="str">
            <v>933800</v>
          </cell>
          <cell r="AJ162" t="str">
            <v>942400</v>
          </cell>
          <cell r="AK162" t="str">
            <v>1276000</v>
          </cell>
          <cell r="AL162" t="str">
            <v>1426200</v>
          </cell>
          <cell r="AM162" t="str">
            <v>1436300</v>
          </cell>
          <cell r="AN162" t="str">
            <v>1772400</v>
          </cell>
          <cell r="AO162" t="str">
            <v>1875800</v>
          </cell>
          <cell r="AP162" t="str">
            <v>1884300</v>
          </cell>
          <cell r="AT162" t="str">
            <v>W J22W</v>
          </cell>
          <cell r="AU162" t="str">
            <v>0</v>
          </cell>
          <cell r="AV162" t="str">
            <v>3</v>
          </cell>
          <cell r="AW162" t="str">
            <v>2</v>
          </cell>
          <cell r="AX162" t="str">
            <v>1</v>
          </cell>
          <cell r="AY162" t="str">
            <v>6</v>
          </cell>
          <cell r="AZ162" t="str">
            <v>06:54,2</v>
          </cell>
          <cell r="BA162" t="str">
            <v>06:54,2</v>
          </cell>
          <cell r="BB162" t="str">
            <v>00:59,1</v>
          </cell>
          <cell r="BC162" t="str">
            <v>05:45,2</v>
          </cell>
          <cell r="BD162" t="str">
            <v>00:00,0</v>
          </cell>
          <cell r="BE162" t="str">
            <v>15:42,4</v>
          </cell>
          <cell r="BF162" t="str">
            <v>08:48,2</v>
          </cell>
          <cell r="BG162" t="str">
            <v>00:55,7</v>
          </cell>
          <cell r="BH162" t="str">
            <v>05:28,9</v>
          </cell>
          <cell r="BI162" t="str">
            <v>02:15,0</v>
          </cell>
          <cell r="BJ162" t="str">
            <v>23:56,3</v>
          </cell>
          <cell r="BK162" t="str">
            <v>08:13,9</v>
          </cell>
          <cell r="BL162" t="str">
            <v>01:00,2</v>
          </cell>
          <cell r="BM162" t="str">
            <v>05:33,6</v>
          </cell>
          <cell r="BN162" t="str">
            <v>01:30,0</v>
          </cell>
          <cell r="BO162" t="str">
            <v>31:24,3</v>
          </cell>
          <cell r="BP162" t="str">
            <v>07:28,0</v>
          </cell>
          <cell r="BQ162" t="str">
            <v>00:58,4</v>
          </cell>
          <cell r="BR162" t="str">
            <v>05:36,1</v>
          </cell>
          <cell r="BS162" t="str">
            <v>00:45,0</v>
          </cell>
          <cell r="BT162" t="str">
            <v>37:07,6</v>
          </cell>
          <cell r="BU162" t="str">
            <v>05:43,3</v>
          </cell>
          <cell r="BV162" t="str">
            <v>05:43,3</v>
          </cell>
          <cell r="BW162">
            <v>233400</v>
          </cell>
          <cell r="BX162" t="str">
            <v>03:53,4</v>
          </cell>
          <cell r="BY162" t="str">
            <v>04:30,0</v>
          </cell>
          <cell r="BZ162" t="str">
            <v>32:37,6</v>
          </cell>
          <cell r="CA162" t="str">
            <v>00:37:07,6</v>
          </cell>
          <cell r="CB162"/>
          <cell r="CD162"/>
        </row>
        <row r="163">
          <cell r="B163" t="str">
            <v>405700396</v>
          </cell>
          <cell r="C163">
            <v>2</v>
          </cell>
          <cell r="D163">
            <v>0</v>
          </cell>
          <cell r="E163">
            <v>0</v>
          </cell>
          <cell r="F163">
            <v>99</v>
          </cell>
          <cell r="G163">
            <v>11</v>
          </cell>
          <cell r="H163">
            <v>0.54421296296296295</v>
          </cell>
          <cell r="I163" t="str">
            <v/>
          </cell>
          <cell r="J163" t="str">
            <v>13:03:39.756</v>
          </cell>
          <cell r="K163" t="str">
            <v>1202</v>
          </cell>
          <cell r="L163" t="str">
            <v>0000</v>
          </cell>
          <cell r="M163" t="str">
            <v>5</v>
          </cell>
          <cell r="N163">
            <v>0</v>
          </cell>
          <cell r="O163" t="str">
            <v>13:36:10.187</v>
          </cell>
          <cell r="P163" t="str">
            <v>13:36:10.187</v>
          </cell>
          <cell r="Q163" t="str">
            <v>1950400</v>
          </cell>
          <cell r="R163" t="str">
            <v>2175400</v>
          </cell>
          <cell r="S163" t="str">
            <v>11</v>
          </cell>
          <cell r="T163" t="str">
            <v>11</v>
          </cell>
          <cell r="U163" t="str">
            <v>1</v>
          </cell>
          <cell r="V163" t="str">
            <v>1</v>
          </cell>
          <cell r="W163" t="str">
            <v>W J22W</v>
          </cell>
          <cell r="X163">
            <v>0</v>
          </cell>
          <cell r="Y163" t="str">
            <v>+3:19.8</v>
          </cell>
          <cell r="Z163" t="str">
            <v/>
          </cell>
          <cell r="AA163" t="b">
            <v>1</v>
          </cell>
          <cell r="AB163">
            <v>0</v>
          </cell>
          <cell r="AC163">
            <v>0</v>
          </cell>
          <cell r="AD163"/>
          <cell r="AE163">
            <v>346700</v>
          </cell>
          <cell r="AF163">
            <v>450100</v>
          </cell>
          <cell r="AG163">
            <v>460900</v>
          </cell>
          <cell r="AH163" t="str">
            <v>790500</v>
          </cell>
          <cell r="AI163" t="str">
            <v>936600</v>
          </cell>
          <cell r="AJ163" t="str">
            <v>945500</v>
          </cell>
          <cell r="AK163" t="str">
            <v>1275100</v>
          </cell>
          <cell r="AL163" t="str">
            <v>1336700</v>
          </cell>
          <cell r="AM163" t="str">
            <v>1346600</v>
          </cell>
          <cell r="AN163" t="str">
            <v>1684300</v>
          </cell>
          <cell r="AO163" t="str">
            <v>1824900</v>
          </cell>
          <cell r="AP163" t="str">
            <v>1833700</v>
          </cell>
          <cell r="AT163" t="str">
            <v>W J22W</v>
          </cell>
          <cell r="AU163" t="str">
            <v>1</v>
          </cell>
          <cell r="AV163" t="str">
            <v>2</v>
          </cell>
          <cell r="AW163" t="str">
            <v>0</v>
          </cell>
          <cell r="AX163" t="str">
            <v>2</v>
          </cell>
          <cell r="AY163" t="str">
            <v>5</v>
          </cell>
          <cell r="AZ163" t="str">
            <v>07:40,9</v>
          </cell>
          <cell r="BA163" t="str">
            <v>07:40,9</v>
          </cell>
          <cell r="BB163" t="str">
            <v>00:58,4</v>
          </cell>
          <cell r="BC163" t="str">
            <v>05:46,7</v>
          </cell>
          <cell r="BD163" t="str">
            <v>00:45,0</v>
          </cell>
          <cell r="BE163" t="str">
            <v>15:45,5</v>
          </cell>
          <cell r="BF163" t="str">
            <v>08:04,6</v>
          </cell>
          <cell r="BG163" t="str">
            <v>00:56,1</v>
          </cell>
          <cell r="BH163" t="str">
            <v>05:29,6</v>
          </cell>
          <cell r="BI163" t="str">
            <v>01:30,0</v>
          </cell>
          <cell r="BJ163" t="str">
            <v>22:26,6</v>
          </cell>
          <cell r="BK163" t="str">
            <v>06:41,1</v>
          </cell>
          <cell r="BL163" t="str">
            <v>01:01,6</v>
          </cell>
          <cell r="BM163" t="str">
            <v>05:29,6</v>
          </cell>
          <cell r="BN163" t="str">
            <v>00:00,0</v>
          </cell>
          <cell r="BO163" t="str">
            <v>30:33,7</v>
          </cell>
          <cell r="BP163" t="str">
            <v>08:07,1</v>
          </cell>
          <cell r="BQ163" t="str">
            <v>00:50,6</v>
          </cell>
          <cell r="BR163" t="str">
            <v>05:37,7</v>
          </cell>
          <cell r="BS163" t="str">
            <v>01:30,0</v>
          </cell>
          <cell r="BT163" t="str">
            <v>36:15,4</v>
          </cell>
          <cell r="BU163" t="str">
            <v>05:41,7</v>
          </cell>
          <cell r="BV163" t="str">
            <v>05:41,7</v>
          </cell>
          <cell r="BW163">
            <v>226700</v>
          </cell>
          <cell r="BX163" t="str">
            <v>03:46,7</v>
          </cell>
          <cell r="BY163" t="str">
            <v>03:45,0</v>
          </cell>
          <cell r="BZ163" t="str">
            <v>32:30,4</v>
          </cell>
          <cell r="CA163" t="str">
            <v>00:36:15,4</v>
          </cell>
          <cell r="CB163"/>
          <cell r="CD163"/>
        </row>
        <row r="164">
          <cell r="B164" t="str">
            <v>407400828</v>
          </cell>
          <cell r="C164">
            <v>3</v>
          </cell>
          <cell r="D164">
            <v>0</v>
          </cell>
          <cell r="E164">
            <v>0</v>
          </cell>
          <cell r="F164">
            <v>99</v>
          </cell>
          <cell r="G164">
            <v>12</v>
          </cell>
          <cell r="H164">
            <v>0.5444444444444444</v>
          </cell>
          <cell r="I164" t="str">
            <v/>
          </cell>
          <cell r="J164" t="str">
            <v>13:04:00.571</v>
          </cell>
          <cell r="K164" t="str">
            <v>1012</v>
          </cell>
          <cell r="L164" t="str">
            <v>0000</v>
          </cell>
          <cell r="M164" t="str">
            <v>4</v>
          </cell>
          <cell r="N164">
            <v>0</v>
          </cell>
          <cell r="O164" t="str">
            <v>13:38:22.763</v>
          </cell>
          <cell r="P164" t="str">
            <v>13:38:22.763</v>
          </cell>
          <cell r="Q164" t="str">
            <v>2062100</v>
          </cell>
          <cell r="R164" t="str">
            <v>2242100</v>
          </cell>
          <cell r="S164" t="str">
            <v>21</v>
          </cell>
          <cell r="T164" t="str">
            <v>21</v>
          </cell>
          <cell r="U164" t="str">
            <v>4</v>
          </cell>
          <cell r="V164" t="str">
            <v>4</v>
          </cell>
          <cell r="W164" t="str">
            <v>W J22W</v>
          </cell>
          <cell r="X164">
            <v>0</v>
          </cell>
          <cell r="Y164" t="str">
            <v>+4:26.5</v>
          </cell>
          <cell r="Z164" t="str">
            <v>+1:06.7</v>
          </cell>
          <cell r="AA164" t="b">
            <v>1</v>
          </cell>
          <cell r="AB164">
            <v>0</v>
          </cell>
          <cell r="AC164">
            <v>0</v>
          </cell>
          <cell r="AD164"/>
          <cell r="AE164">
            <v>372900</v>
          </cell>
          <cell r="AF164">
            <v>482000</v>
          </cell>
          <cell r="AG164">
            <v>492700</v>
          </cell>
          <cell r="AH164" t="str">
            <v>836200</v>
          </cell>
          <cell r="AI164" t="str">
            <v>888900</v>
          </cell>
          <cell r="AJ164" t="str">
            <v>897900</v>
          </cell>
          <cell r="AK164" t="str">
            <v>1253800</v>
          </cell>
          <cell r="AL164" t="str">
            <v>1360700</v>
          </cell>
          <cell r="AM164" t="str">
            <v>1371200</v>
          </cell>
          <cell r="AN164" t="str">
            <v>1732500</v>
          </cell>
          <cell r="AO164" t="str">
            <v>1876400</v>
          </cell>
          <cell r="AP164" t="str">
            <v>1885500</v>
          </cell>
          <cell r="AT164" t="str">
            <v>W J22W</v>
          </cell>
          <cell r="AU164" t="str">
            <v>1</v>
          </cell>
          <cell r="AV164" t="str">
            <v>0</v>
          </cell>
          <cell r="AW164" t="str">
            <v>1</v>
          </cell>
          <cell r="AX164" t="str">
            <v>2</v>
          </cell>
          <cell r="AY164" t="str">
            <v>4</v>
          </cell>
          <cell r="AZ164" t="str">
            <v>08:12,7</v>
          </cell>
          <cell r="BA164" t="str">
            <v>08:12,7</v>
          </cell>
          <cell r="BB164" t="str">
            <v>01:04,1</v>
          </cell>
          <cell r="BC164" t="str">
            <v>06:12,9</v>
          </cell>
          <cell r="BD164" t="str">
            <v>00:45,0</v>
          </cell>
          <cell r="BE164" t="str">
            <v>14:57,9</v>
          </cell>
          <cell r="BF164" t="str">
            <v>06:45,2</v>
          </cell>
          <cell r="BG164" t="str">
            <v>00:52,7</v>
          </cell>
          <cell r="BH164" t="str">
            <v>05:43,5</v>
          </cell>
          <cell r="BI164" t="str">
            <v>00:00,0</v>
          </cell>
          <cell r="BJ164" t="str">
            <v>22:51,2</v>
          </cell>
          <cell r="BK164" t="str">
            <v>07:53,3</v>
          </cell>
          <cell r="BL164" t="str">
            <v>01:01,9</v>
          </cell>
          <cell r="BM164" t="str">
            <v>05:55,9</v>
          </cell>
          <cell r="BN164" t="str">
            <v>00:45,0</v>
          </cell>
          <cell r="BO164" t="str">
            <v>31:25,5</v>
          </cell>
          <cell r="BP164" t="str">
            <v>08:34,3</v>
          </cell>
          <cell r="BQ164" t="str">
            <v>00:53,9</v>
          </cell>
          <cell r="BR164" t="str">
            <v>06:01,3</v>
          </cell>
          <cell r="BS164" t="str">
            <v>01:30,0</v>
          </cell>
          <cell r="BT164" t="str">
            <v>37:22,1</v>
          </cell>
          <cell r="BU164" t="str">
            <v>05:56,6</v>
          </cell>
          <cell r="BV164" t="str">
            <v>05:56,6</v>
          </cell>
          <cell r="BW164">
            <v>232600</v>
          </cell>
          <cell r="BX164" t="str">
            <v>03:52,6</v>
          </cell>
          <cell r="BY164" t="str">
            <v>03:00,0</v>
          </cell>
          <cell r="BZ164" t="str">
            <v>34:22,1</v>
          </cell>
          <cell r="CA164" t="str">
            <v>00:37:22,1</v>
          </cell>
          <cell r="CB164"/>
          <cell r="CD164"/>
        </row>
        <row r="165">
          <cell r="B165" t="str">
            <v>629800283</v>
          </cell>
          <cell r="C165">
            <v>5</v>
          </cell>
          <cell r="D165">
            <v>0</v>
          </cell>
          <cell r="E165">
            <v>0</v>
          </cell>
          <cell r="F165">
            <v>99</v>
          </cell>
          <cell r="G165">
            <v>14</v>
          </cell>
          <cell r="H165">
            <v>0.5449074074074074</v>
          </cell>
          <cell r="I165" t="str">
            <v/>
          </cell>
          <cell r="J165" t="str">
            <v>13:04:39.375</v>
          </cell>
          <cell r="K165" t="str">
            <v>2111</v>
          </cell>
          <cell r="L165" t="str">
            <v>0000</v>
          </cell>
          <cell r="M165" t="str">
            <v>5</v>
          </cell>
          <cell r="N165">
            <v>0</v>
          </cell>
          <cell r="O165" t="str">
            <v>13:38:57.009</v>
          </cell>
          <cell r="P165" t="str">
            <v>13:38:57.009</v>
          </cell>
          <cell r="Q165" t="str">
            <v>2057600</v>
          </cell>
          <cell r="R165" t="str">
            <v>2282600</v>
          </cell>
          <cell r="S165" t="str">
            <v>22</v>
          </cell>
          <cell r="T165" t="str">
            <v>22</v>
          </cell>
          <cell r="U165" t="str">
            <v>5</v>
          </cell>
          <cell r="V165" t="str">
            <v>5</v>
          </cell>
          <cell r="W165" t="str">
            <v>W J22W</v>
          </cell>
          <cell r="X165">
            <v>0</v>
          </cell>
          <cell r="Y165" t="str">
            <v>+5:07.0</v>
          </cell>
          <cell r="Z165" t="str">
            <v>+1:47.2</v>
          </cell>
          <cell r="AA165" t="b">
            <v>1</v>
          </cell>
          <cell r="AB165">
            <v>0</v>
          </cell>
          <cell r="AC165">
            <v>0</v>
          </cell>
          <cell r="AD165"/>
          <cell r="AE165">
            <v>358200</v>
          </cell>
          <cell r="AF165">
            <v>513900</v>
          </cell>
          <cell r="AG165">
            <v>524400</v>
          </cell>
          <cell r="AH165" t="str">
            <v>872600</v>
          </cell>
          <cell r="AI165" t="str">
            <v>977900</v>
          </cell>
          <cell r="AJ165" t="str">
            <v>987900</v>
          </cell>
          <cell r="AK165" t="str">
            <v>1336200</v>
          </cell>
          <cell r="AL165" t="str">
            <v>1442500</v>
          </cell>
          <cell r="AM165" t="str">
            <v>1453800</v>
          </cell>
          <cell r="AN165" t="str">
            <v>1812900</v>
          </cell>
          <cell r="AO165" t="str">
            <v>1915300</v>
          </cell>
          <cell r="AP165" t="str">
            <v>1926000</v>
          </cell>
          <cell r="AT165" t="str">
            <v>W J22W</v>
          </cell>
          <cell r="AU165" t="str">
            <v>2</v>
          </cell>
          <cell r="AV165" t="str">
            <v>1</v>
          </cell>
          <cell r="AW165" t="str">
            <v>1</v>
          </cell>
          <cell r="AX165" t="str">
            <v>1</v>
          </cell>
          <cell r="AY165" t="str">
            <v>5</v>
          </cell>
          <cell r="AZ165" t="str">
            <v>08:44,4</v>
          </cell>
          <cell r="BA165" t="str">
            <v>08:44,4</v>
          </cell>
          <cell r="BB165" t="str">
            <v>01:05,7</v>
          </cell>
          <cell r="BC165" t="str">
            <v>05:58,2</v>
          </cell>
          <cell r="BD165" t="str">
            <v>01:30,0</v>
          </cell>
          <cell r="BE165" t="str">
            <v>16:27,9</v>
          </cell>
          <cell r="BF165" t="str">
            <v>07:43,5</v>
          </cell>
          <cell r="BG165" t="str">
            <v>01:00,3</v>
          </cell>
          <cell r="BH165" t="str">
            <v>05:48,2</v>
          </cell>
          <cell r="BI165" t="str">
            <v>00:45,0</v>
          </cell>
          <cell r="BJ165" t="str">
            <v>24:13,8</v>
          </cell>
          <cell r="BK165" t="str">
            <v>07:45,9</v>
          </cell>
          <cell r="BL165" t="str">
            <v>01:01,3</v>
          </cell>
          <cell r="BM165" t="str">
            <v>05:48,3</v>
          </cell>
          <cell r="BN165" t="str">
            <v>00:45,0</v>
          </cell>
          <cell r="BO165" t="str">
            <v>32:06,0</v>
          </cell>
          <cell r="BP165" t="str">
            <v>07:52,2</v>
          </cell>
          <cell r="BQ165" t="str">
            <v>00:57,4</v>
          </cell>
          <cell r="BR165" t="str">
            <v>05:59,1</v>
          </cell>
          <cell r="BS165" t="str">
            <v>00:45,0</v>
          </cell>
          <cell r="BT165" t="str">
            <v>38:02,6</v>
          </cell>
          <cell r="BU165" t="str">
            <v>05:56,6</v>
          </cell>
          <cell r="BV165" t="str">
            <v>05:56,6</v>
          </cell>
          <cell r="BW165">
            <v>244700</v>
          </cell>
          <cell r="BX165" t="str">
            <v>04:04,7</v>
          </cell>
          <cell r="BY165" t="str">
            <v>03:45,0</v>
          </cell>
          <cell r="BZ165" t="str">
            <v>34:17,6</v>
          </cell>
          <cell r="CA165" t="str">
            <v>00:38:02,6</v>
          </cell>
          <cell r="CB165"/>
          <cell r="CD165"/>
        </row>
        <row r="166">
          <cell r="B166" t="str">
            <v>504701550</v>
          </cell>
          <cell r="C166">
            <v>6</v>
          </cell>
          <cell r="D166">
            <v>0</v>
          </cell>
          <cell r="E166">
            <v>0</v>
          </cell>
          <cell r="F166">
            <v>99</v>
          </cell>
          <cell r="G166">
            <v>15</v>
          </cell>
          <cell r="H166">
            <v>0.54513888888888884</v>
          </cell>
          <cell r="I166" t="str">
            <v/>
          </cell>
          <cell r="J166" t="str">
            <v>13:04:58.891</v>
          </cell>
          <cell r="K166" t="str">
            <v>1111</v>
          </cell>
          <cell r="L166" t="str">
            <v>1000</v>
          </cell>
          <cell r="M166" t="str">
            <v>4</v>
          </cell>
          <cell r="N166">
            <v>0</v>
          </cell>
          <cell r="P166" t="str">
            <v>13:40:32.063</v>
          </cell>
          <cell r="Q166" t="str">
            <v>2133100</v>
          </cell>
          <cell r="R166" t="str">
            <v>2313100</v>
          </cell>
          <cell r="S166" t="str">
            <v>24</v>
          </cell>
          <cell r="T166" t="str">
            <v>24</v>
          </cell>
          <cell r="U166" t="str">
            <v>6</v>
          </cell>
          <cell r="V166" t="str">
            <v>6</v>
          </cell>
          <cell r="W166" t="str">
            <v>W J22W</v>
          </cell>
          <cell r="X166">
            <v>0</v>
          </cell>
          <cell r="Y166" t="str">
            <v>+5:37.5</v>
          </cell>
          <cell r="Z166" t="str">
            <v>+2:17.7</v>
          </cell>
          <cell r="AA166" t="b">
            <v>1</v>
          </cell>
          <cell r="AB166">
            <v>0</v>
          </cell>
          <cell r="AC166">
            <v>0</v>
          </cell>
          <cell r="AD166"/>
          <cell r="AE166">
            <v>364900</v>
          </cell>
          <cell r="AF166">
            <v>475700</v>
          </cell>
          <cell r="AG166">
            <v>488200</v>
          </cell>
          <cell r="AH166" t="str">
            <v>845000</v>
          </cell>
          <cell r="AI166" t="str">
            <v>945400</v>
          </cell>
          <cell r="AJ166" t="str">
            <v>956100</v>
          </cell>
          <cell r="AK166" t="str">
            <v>1322300</v>
          </cell>
          <cell r="AL166" t="str">
            <v>1432900</v>
          </cell>
          <cell r="AM166" t="str">
            <v>1446000</v>
          </cell>
          <cell r="AN166" t="str">
            <v>1823500</v>
          </cell>
          <cell r="AO166" t="str">
            <v>1923300</v>
          </cell>
          <cell r="AP166" t="str">
            <v>1933900</v>
          </cell>
          <cell r="AT166" t="str">
            <v>W J22W</v>
          </cell>
          <cell r="AU166" t="str">
            <v>1</v>
          </cell>
          <cell r="AV166" t="str">
            <v>1</v>
          </cell>
          <cell r="AW166" t="str">
            <v>1</v>
          </cell>
          <cell r="AX166" t="str">
            <v>1</v>
          </cell>
          <cell r="AY166" t="str">
            <v>4</v>
          </cell>
          <cell r="AZ166" t="str">
            <v>08:08,2</v>
          </cell>
          <cell r="BA166" t="str">
            <v>08:08,2</v>
          </cell>
          <cell r="BB166" t="str">
            <v>01:05,8</v>
          </cell>
          <cell r="BC166" t="str">
            <v>06:04,9</v>
          </cell>
          <cell r="BD166" t="str">
            <v>00:45,0</v>
          </cell>
          <cell r="BE166" t="str">
            <v>15:56,1</v>
          </cell>
          <cell r="BF166" t="str">
            <v>07:47,9</v>
          </cell>
          <cell r="BG166" t="str">
            <v>00:55,4</v>
          </cell>
          <cell r="BH166" t="str">
            <v>05:56,8</v>
          </cell>
          <cell r="BI166" t="str">
            <v>00:45,0</v>
          </cell>
          <cell r="BJ166" t="str">
            <v>24:06,0</v>
          </cell>
          <cell r="BK166" t="str">
            <v>08:09,9</v>
          </cell>
          <cell r="BL166" t="str">
            <v>01:05,6</v>
          </cell>
          <cell r="BM166" t="str">
            <v>06:06,2</v>
          </cell>
          <cell r="BN166" t="str">
            <v>00:45,0</v>
          </cell>
          <cell r="BO166" t="str">
            <v>32:13,9</v>
          </cell>
          <cell r="BP166" t="str">
            <v>08:07,9</v>
          </cell>
          <cell r="BQ166" t="str">
            <v>00:54,8</v>
          </cell>
          <cell r="BR166" t="str">
            <v>06:17,5</v>
          </cell>
          <cell r="BS166" t="str">
            <v>00:45,0</v>
          </cell>
          <cell r="BT166" t="str">
            <v>38:33,1</v>
          </cell>
          <cell r="BU166" t="str">
            <v>06:19,2</v>
          </cell>
          <cell r="BV166" t="str">
            <v>06:19,2</v>
          </cell>
          <cell r="BW166">
            <v>241600</v>
          </cell>
          <cell r="BX166" t="str">
            <v>04:01,6</v>
          </cell>
          <cell r="BY166" t="str">
            <v>03:00,0</v>
          </cell>
          <cell r="BZ166" t="str">
            <v>35:33,1</v>
          </cell>
          <cell r="CA166" t="str">
            <v>00:38:33,1</v>
          </cell>
          <cell r="CB166"/>
          <cell r="CD166"/>
        </row>
        <row r="167">
          <cell r="B167" t="str">
            <v>623700328</v>
          </cell>
          <cell r="C167">
            <v>4</v>
          </cell>
          <cell r="D167">
            <v>0</v>
          </cell>
          <cell r="E167">
            <v>0</v>
          </cell>
          <cell r="F167">
            <v>99</v>
          </cell>
          <cell r="G167">
            <v>13</v>
          </cell>
          <cell r="H167">
            <v>0.54467592592592595</v>
          </cell>
          <cell r="I167" t="str">
            <v/>
          </cell>
          <cell r="J167" t="str">
            <v>13:04:19.671</v>
          </cell>
          <cell r="K167" t="str">
            <v>1021</v>
          </cell>
          <cell r="L167" t="str">
            <v>0000</v>
          </cell>
          <cell r="M167" t="str">
            <v>4</v>
          </cell>
          <cell r="N167">
            <v>0</v>
          </cell>
          <cell r="O167" t="str">
            <v>13:38:16.255</v>
          </cell>
          <cell r="P167" t="str">
            <v>13:38:16.255</v>
          </cell>
          <cell r="Q167" t="str">
            <v>2036500</v>
          </cell>
          <cell r="R167" t="str">
            <v>2216500</v>
          </cell>
          <cell r="S167" t="str">
            <v>16</v>
          </cell>
          <cell r="T167" t="str">
            <v>16</v>
          </cell>
          <cell r="U167" t="str">
            <v>2</v>
          </cell>
          <cell r="V167" t="str">
            <v>2</v>
          </cell>
          <cell r="W167" t="str">
            <v>W J22W</v>
          </cell>
          <cell r="X167">
            <v>0</v>
          </cell>
          <cell r="Y167" t="str">
            <v>+4:00.9</v>
          </cell>
          <cell r="Z167" t="str">
            <v>+41.1</v>
          </cell>
          <cell r="AA167" t="b">
            <v>1</v>
          </cell>
          <cell r="AB167">
            <v>0</v>
          </cell>
          <cell r="AC167">
            <v>0</v>
          </cell>
          <cell r="AD167"/>
          <cell r="AE167">
            <v>365300</v>
          </cell>
          <cell r="AF167">
            <v>472200</v>
          </cell>
          <cell r="AG167">
            <v>482400</v>
          </cell>
          <cell r="AH167" t="str">
            <v>827800</v>
          </cell>
          <cell r="AI167" t="str">
            <v>876900</v>
          </cell>
          <cell r="AJ167" t="str">
            <v>886100</v>
          </cell>
          <cell r="AK167" t="str">
            <v>1235400</v>
          </cell>
          <cell r="AL167" t="str">
            <v>1386000</v>
          </cell>
          <cell r="AM167" t="str">
            <v>1397300</v>
          </cell>
          <cell r="AN167" t="str">
            <v>1754800</v>
          </cell>
          <cell r="AO167" t="str">
            <v>1854100</v>
          </cell>
          <cell r="AP167" t="str">
            <v>1863300</v>
          </cell>
          <cell r="AT167" t="str">
            <v>W J22W</v>
          </cell>
          <cell r="AU167" t="str">
            <v>1</v>
          </cell>
          <cell r="AV167" t="str">
            <v>0</v>
          </cell>
          <cell r="AW167" t="str">
            <v>2</v>
          </cell>
          <cell r="AX167" t="str">
            <v>1</v>
          </cell>
          <cell r="AY167" t="str">
            <v>4</v>
          </cell>
          <cell r="AZ167" t="str">
            <v>08:02,4</v>
          </cell>
          <cell r="BA167" t="str">
            <v>08:02,4</v>
          </cell>
          <cell r="BB167" t="str">
            <v>01:01,9</v>
          </cell>
          <cell r="BC167" t="str">
            <v>06:05,3</v>
          </cell>
          <cell r="BD167" t="str">
            <v>00:45,0</v>
          </cell>
          <cell r="BE167" t="str">
            <v>14:46,1</v>
          </cell>
          <cell r="BF167" t="str">
            <v>06:43,7</v>
          </cell>
          <cell r="BG167" t="str">
            <v>00:49,1</v>
          </cell>
          <cell r="BH167" t="str">
            <v>05:45,4</v>
          </cell>
          <cell r="BI167" t="str">
            <v>00:00,0</v>
          </cell>
          <cell r="BJ167" t="str">
            <v>23:17,3</v>
          </cell>
          <cell r="BK167" t="str">
            <v>08:31,2</v>
          </cell>
          <cell r="BL167" t="str">
            <v>01:00,6</v>
          </cell>
          <cell r="BM167" t="str">
            <v>05:49,3</v>
          </cell>
          <cell r="BN167" t="str">
            <v>01:30,0</v>
          </cell>
          <cell r="BO167" t="str">
            <v>31:03,3</v>
          </cell>
          <cell r="BP167" t="str">
            <v>07:46,0</v>
          </cell>
          <cell r="BQ167" t="str">
            <v>00:54,3</v>
          </cell>
          <cell r="BR167" t="str">
            <v>05:57,5</v>
          </cell>
          <cell r="BS167" t="str">
            <v>00:45,0</v>
          </cell>
          <cell r="BT167" t="str">
            <v>36:56,5</v>
          </cell>
          <cell r="BU167" t="str">
            <v>05:53,2</v>
          </cell>
          <cell r="BV167" t="str">
            <v>05:53,2</v>
          </cell>
          <cell r="BW167">
            <v>225900</v>
          </cell>
          <cell r="BX167" t="str">
            <v>03:45,9</v>
          </cell>
          <cell r="BY167" t="str">
            <v>03:00,0</v>
          </cell>
          <cell r="BZ167" t="str">
            <v>33:56,5</v>
          </cell>
          <cell r="CA167" t="str">
            <v>00:36:56,5</v>
          </cell>
          <cell r="CB167"/>
          <cell r="CD167"/>
        </row>
        <row r="168">
          <cell r="B168" t="str">
            <v>GER0016</v>
          </cell>
          <cell r="C168">
            <v>33</v>
          </cell>
          <cell r="D168">
            <v>0</v>
          </cell>
          <cell r="E168">
            <v>0</v>
          </cell>
          <cell r="F168">
            <v>99</v>
          </cell>
          <cell r="G168">
            <v>42</v>
          </cell>
          <cell r="H168">
            <v>0.55138888888888893</v>
          </cell>
          <cell r="I168" t="str">
            <v/>
          </cell>
          <cell r="J168" t="str">
            <v>13:13:59.841</v>
          </cell>
          <cell r="K168" t="str">
            <v>2121</v>
          </cell>
          <cell r="L168" t="str">
            <v>0000</v>
          </cell>
          <cell r="M168" t="str">
            <v>6</v>
          </cell>
          <cell r="N168">
            <v>0</v>
          </cell>
          <cell r="P168" t="str">
            <v>13:46:30.022</v>
          </cell>
          <cell r="Q168" t="str">
            <v>1950100</v>
          </cell>
          <cell r="R168" t="str">
            <v>2220100</v>
          </cell>
          <cell r="S168" t="str">
            <v>17</v>
          </cell>
          <cell r="T168" t="str">
            <v>17</v>
          </cell>
          <cell r="U168" t="str">
            <v>15</v>
          </cell>
          <cell r="V168" t="str">
            <v>15</v>
          </cell>
          <cell r="W168" t="str">
            <v>W G-J22W</v>
          </cell>
          <cell r="X168">
            <v>0</v>
          </cell>
          <cell r="Y168" t="str">
            <v>+4:04.5</v>
          </cell>
          <cell r="Z168" t="str">
            <v>+4:04.5</v>
          </cell>
          <cell r="AA168" t="b">
            <v>1</v>
          </cell>
          <cell r="AB168">
            <v>0</v>
          </cell>
          <cell r="AC168">
            <v>0</v>
          </cell>
          <cell r="AD168"/>
          <cell r="AE168">
            <v>339100</v>
          </cell>
          <cell r="AF168">
            <v>492000</v>
          </cell>
          <cell r="AG168">
            <v>501600</v>
          </cell>
          <cell r="AH168" t="str">
            <v>828700</v>
          </cell>
          <cell r="AI168" t="str">
            <v>924600</v>
          </cell>
          <cell r="AJ168" t="str">
            <v>934200</v>
          </cell>
          <cell r="AK168" t="str">
            <v>1272100</v>
          </cell>
          <cell r="AL168" t="str">
            <v>1427800</v>
          </cell>
          <cell r="AM168" t="str">
            <v>1438400</v>
          </cell>
          <cell r="AN168" t="str">
            <v>1775300</v>
          </cell>
          <cell r="AO168" t="str">
            <v>1869300</v>
          </cell>
          <cell r="AP168" t="str">
            <v>1879000</v>
          </cell>
          <cell r="AT168" t="str">
            <v>W G-J22W</v>
          </cell>
          <cell r="AU168" t="str">
            <v>2</v>
          </cell>
          <cell r="AV168" t="str">
            <v>1</v>
          </cell>
          <cell r="AW168" t="str">
            <v>2</v>
          </cell>
          <cell r="AX168" t="str">
            <v>1</v>
          </cell>
          <cell r="AY168" t="str">
            <v>6</v>
          </cell>
          <cell r="AZ168" t="str">
            <v>08:21,6</v>
          </cell>
          <cell r="BA168" t="str">
            <v>08:21,6</v>
          </cell>
          <cell r="BB168" t="str">
            <v>01:02,9</v>
          </cell>
          <cell r="BC168" t="str">
            <v>05:39,1</v>
          </cell>
          <cell r="BD168" t="str">
            <v>01:30,0</v>
          </cell>
          <cell r="BE168" t="str">
            <v>15:34,2</v>
          </cell>
          <cell r="BF168" t="str">
            <v>07:12,6</v>
          </cell>
          <cell r="BG168" t="str">
            <v>00:50,9</v>
          </cell>
          <cell r="BH168" t="str">
            <v>05:27,1</v>
          </cell>
          <cell r="BI168" t="str">
            <v>00:45,0</v>
          </cell>
          <cell r="BJ168" t="str">
            <v>23:58,4</v>
          </cell>
          <cell r="BK168" t="str">
            <v>08:24,2</v>
          </cell>
          <cell r="BL168" t="str">
            <v>01:05,7</v>
          </cell>
          <cell r="BM168" t="str">
            <v>05:37,9</v>
          </cell>
          <cell r="BN168" t="str">
            <v>01:30,0</v>
          </cell>
          <cell r="BO168" t="str">
            <v>31:19,0</v>
          </cell>
          <cell r="BP168" t="str">
            <v>07:20,6</v>
          </cell>
          <cell r="BQ168" t="str">
            <v>00:49,0</v>
          </cell>
          <cell r="BR168" t="str">
            <v>05:36,9</v>
          </cell>
          <cell r="BS168" t="str">
            <v>00:45,0</v>
          </cell>
          <cell r="BT168" t="str">
            <v>37:00,1</v>
          </cell>
          <cell r="BU168" t="str">
            <v>05:41,1</v>
          </cell>
          <cell r="BV168" t="str">
            <v>05:41,1</v>
          </cell>
          <cell r="BW168">
            <v>228500</v>
          </cell>
          <cell r="BX168" t="str">
            <v>03:48,5</v>
          </cell>
          <cell r="BY168" t="str">
            <v>04:30,0</v>
          </cell>
          <cell r="BZ168" t="str">
            <v>32:30,1</v>
          </cell>
          <cell r="CA168" t="str">
            <v>00:37:00,1</v>
          </cell>
          <cell r="CB168"/>
          <cell r="CD168"/>
        </row>
        <row r="169">
          <cell r="B169" t="str">
            <v>GER0017</v>
          </cell>
          <cell r="C169">
            <v>7</v>
          </cell>
          <cell r="D169">
            <v>0</v>
          </cell>
          <cell r="E169">
            <v>0</v>
          </cell>
          <cell r="F169">
            <v>99</v>
          </cell>
          <cell r="G169">
            <v>16</v>
          </cell>
          <cell r="H169">
            <v>0.54537037037037039</v>
          </cell>
          <cell r="I169" t="str">
            <v/>
          </cell>
          <cell r="J169" t="str">
            <v>13:05:19.771</v>
          </cell>
          <cell r="K169" t="str">
            <v>0111</v>
          </cell>
          <cell r="L169" t="str">
            <v>0000</v>
          </cell>
          <cell r="M169" t="str">
            <v>3</v>
          </cell>
          <cell r="N169">
            <v>0</v>
          </cell>
          <cell r="O169" t="str">
            <v>13:37:47.623</v>
          </cell>
          <cell r="P169" t="str">
            <v>13:37:47.623</v>
          </cell>
          <cell r="Q169" t="str">
            <v>1947800</v>
          </cell>
          <cell r="R169" t="str">
            <v>2082800</v>
          </cell>
          <cell r="S169" t="str">
            <v>6</v>
          </cell>
          <cell r="T169" t="str">
            <v>6</v>
          </cell>
          <cell r="U169" t="str">
            <v>6</v>
          </cell>
          <cell r="V169" t="str">
            <v>6</v>
          </cell>
          <cell r="W169" t="str">
            <v>W G-J22W</v>
          </cell>
          <cell r="X169">
            <v>0</v>
          </cell>
          <cell r="Y169" t="str">
            <v>+1:47.2</v>
          </cell>
          <cell r="Z169" t="str">
            <v>+1:47.2</v>
          </cell>
          <cell r="AA169" t="b">
            <v>1</v>
          </cell>
          <cell r="AB169">
            <v>0</v>
          </cell>
          <cell r="AC169">
            <v>0</v>
          </cell>
          <cell r="AD169"/>
          <cell r="AE169">
            <v>341800</v>
          </cell>
          <cell r="AF169">
            <v>403000</v>
          </cell>
          <cell r="AG169">
            <v>412000</v>
          </cell>
          <cell r="AH169" t="str">
            <v>737400</v>
          </cell>
          <cell r="AI169" t="str">
            <v>848000</v>
          </cell>
          <cell r="AJ169" t="str">
            <v>857200</v>
          </cell>
          <cell r="AK169" t="str">
            <v>1185600</v>
          </cell>
          <cell r="AL169" t="str">
            <v>1292500</v>
          </cell>
          <cell r="AM169" t="str">
            <v>1302500</v>
          </cell>
          <cell r="AN169" t="str">
            <v>1634700</v>
          </cell>
          <cell r="AO169" t="str">
            <v>1735300</v>
          </cell>
          <cell r="AP169" t="str">
            <v>1744400</v>
          </cell>
          <cell r="AT169" t="str">
            <v>W G-J22W</v>
          </cell>
          <cell r="AU169" t="str">
            <v>0</v>
          </cell>
          <cell r="AV169" t="str">
            <v>1</v>
          </cell>
          <cell r="AW169" t="str">
            <v>1</v>
          </cell>
          <cell r="AX169" t="str">
            <v>1</v>
          </cell>
          <cell r="AY169" t="str">
            <v>3</v>
          </cell>
          <cell r="AZ169" t="str">
            <v>06:52,0</v>
          </cell>
          <cell r="BA169" t="str">
            <v>06:52,0</v>
          </cell>
          <cell r="BB169" t="str">
            <v>01:01,2</v>
          </cell>
          <cell r="BC169" t="str">
            <v>05:41,8</v>
          </cell>
          <cell r="BD169" t="str">
            <v>00:00,0</v>
          </cell>
          <cell r="BE169" t="str">
            <v>14:17,2</v>
          </cell>
          <cell r="BF169" t="str">
            <v>07:25,2</v>
          </cell>
          <cell r="BG169" t="str">
            <v>01:05,6</v>
          </cell>
          <cell r="BH169" t="str">
            <v>05:25,4</v>
          </cell>
          <cell r="BI169" t="str">
            <v>00:45,0</v>
          </cell>
          <cell r="BJ169" t="str">
            <v>21:42,5</v>
          </cell>
          <cell r="BK169" t="str">
            <v>07:25,3</v>
          </cell>
          <cell r="BL169" t="str">
            <v>01:01,9</v>
          </cell>
          <cell r="BM169" t="str">
            <v>05:28,4</v>
          </cell>
          <cell r="BN169" t="str">
            <v>00:45,0</v>
          </cell>
          <cell r="BO169" t="str">
            <v>29:04,4</v>
          </cell>
          <cell r="BP169" t="str">
            <v>07:21,9</v>
          </cell>
          <cell r="BQ169" t="str">
            <v>00:55,6</v>
          </cell>
          <cell r="BR169" t="str">
            <v>05:32,2</v>
          </cell>
          <cell r="BS169" t="str">
            <v>00:45,0</v>
          </cell>
          <cell r="BT169" t="str">
            <v>34:42,8</v>
          </cell>
          <cell r="BU169" t="str">
            <v>05:38,4</v>
          </cell>
          <cell r="BV169" t="str">
            <v>05:38,4</v>
          </cell>
          <cell r="BW169">
            <v>244300</v>
          </cell>
          <cell r="BX169" t="str">
            <v>04:04,3</v>
          </cell>
          <cell r="BY169" t="str">
            <v>02:15,0</v>
          </cell>
          <cell r="BZ169" t="str">
            <v>32:27,8</v>
          </cell>
          <cell r="CA169" t="str">
            <v>00:34:42,8</v>
          </cell>
          <cell r="CB169"/>
          <cell r="CD169"/>
        </row>
        <row r="170">
          <cell r="B170" t="str">
            <v>GER0018</v>
          </cell>
          <cell r="C170">
            <v>20</v>
          </cell>
          <cell r="D170">
            <v>0</v>
          </cell>
          <cell r="E170">
            <v>0</v>
          </cell>
          <cell r="F170">
            <v>99</v>
          </cell>
          <cell r="G170">
            <v>29</v>
          </cell>
          <cell r="H170">
            <v>0.54837962962962961</v>
          </cell>
          <cell r="I170" t="str">
            <v/>
          </cell>
          <cell r="J170" t="str">
            <v>13:09:40.124</v>
          </cell>
          <cell r="K170" t="str">
            <v>0010</v>
          </cell>
          <cell r="L170" t="str">
            <v>0000</v>
          </cell>
          <cell r="M170" t="str">
            <v>1</v>
          </cell>
          <cell r="N170">
            <v>0</v>
          </cell>
          <cell r="P170" t="str">
            <v>13:43:24.374</v>
          </cell>
          <cell r="Q170" t="str">
            <v>2024200</v>
          </cell>
          <cell r="R170" t="str">
            <v>2069200</v>
          </cell>
          <cell r="S170" t="str">
            <v>4</v>
          </cell>
          <cell r="T170" t="str">
            <v>4</v>
          </cell>
          <cell r="U170" t="str">
            <v>4</v>
          </cell>
          <cell r="V170" t="str">
            <v>4</v>
          </cell>
          <cell r="W170" t="str">
            <v>W G-J22W</v>
          </cell>
          <cell r="X170">
            <v>0</v>
          </cell>
          <cell r="Y170" t="str">
            <v>+1:33.6</v>
          </cell>
          <cell r="Z170" t="str">
            <v>+1:33.6</v>
          </cell>
          <cell r="AA170" t="b">
            <v>1</v>
          </cell>
          <cell r="AB170">
            <v>0</v>
          </cell>
          <cell r="AC170">
            <v>0</v>
          </cell>
          <cell r="AD170"/>
          <cell r="AE170">
            <v>354300</v>
          </cell>
          <cell r="AF170">
            <v>419000</v>
          </cell>
          <cell r="AG170">
            <v>429400</v>
          </cell>
          <cell r="AH170" t="str">
            <v>770100</v>
          </cell>
          <cell r="AI170" t="str">
            <v>830000</v>
          </cell>
          <cell r="AJ170" t="str">
            <v>839100</v>
          </cell>
          <cell r="AK170" t="str">
            <v>1187100</v>
          </cell>
          <cell r="AL170" t="str">
            <v>1295400</v>
          </cell>
          <cell r="AM170" t="str">
            <v>1305000</v>
          </cell>
          <cell r="AN170" t="str">
            <v>1656000</v>
          </cell>
          <cell r="AO170" t="str">
            <v>1710500</v>
          </cell>
          <cell r="AP170" t="str">
            <v>1719700</v>
          </cell>
          <cell r="AT170" t="str">
            <v>W G-J22W</v>
          </cell>
          <cell r="AU170" t="str">
            <v>0</v>
          </cell>
          <cell r="AV170" t="str">
            <v>0</v>
          </cell>
          <cell r="AW170" t="str">
            <v>1</v>
          </cell>
          <cell r="AX170" t="str">
            <v>0</v>
          </cell>
          <cell r="AY170" t="str">
            <v>1</v>
          </cell>
          <cell r="AZ170" t="str">
            <v>07:09,4</v>
          </cell>
          <cell r="BA170" t="str">
            <v>07:09,4</v>
          </cell>
          <cell r="BB170" t="str">
            <v>01:04,7</v>
          </cell>
          <cell r="BC170" t="str">
            <v>05:54,3</v>
          </cell>
          <cell r="BD170" t="str">
            <v>00:00,0</v>
          </cell>
          <cell r="BE170" t="str">
            <v>13:59,1</v>
          </cell>
          <cell r="BF170" t="str">
            <v>06:49,7</v>
          </cell>
          <cell r="BG170" t="str">
            <v>00:59,9</v>
          </cell>
          <cell r="BH170" t="str">
            <v>05:40,7</v>
          </cell>
          <cell r="BI170" t="str">
            <v>00:00,0</v>
          </cell>
          <cell r="BJ170" t="str">
            <v>21:45,0</v>
          </cell>
          <cell r="BK170" t="str">
            <v>07:45,9</v>
          </cell>
          <cell r="BL170" t="str">
            <v>01:03,3</v>
          </cell>
          <cell r="BM170" t="str">
            <v>05:48,0</v>
          </cell>
          <cell r="BN170" t="str">
            <v>00:45,0</v>
          </cell>
          <cell r="BO170" t="str">
            <v>28:39,7</v>
          </cell>
          <cell r="BP170" t="str">
            <v>06:54,7</v>
          </cell>
          <cell r="BQ170" t="str">
            <v>00:54,5</v>
          </cell>
          <cell r="BR170" t="str">
            <v>05:51,0</v>
          </cell>
          <cell r="BS170" t="str">
            <v>00:00,0</v>
          </cell>
          <cell r="BT170" t="str">
            <v>34:29,2</v>
          </cell>
          <cell r="BU170" t="str">
            <v>05:49,5</v>
          </cell>
          <cell r="BV170" t="str">
            <v>05:49,5</v>
          </cell>
          <cell r="BW170">
            <v>242400</v>
          </cell>
          <cell r="BX170" t="str">
            <v>04:02,4</v>
          </cell>
          <cell r="BY170" t="str">
            <v>00:45,0</v>
          </cell>
          <cell r="BZ170" t="str">
            <v>33:44,2</v>
          </cell>
          <cell r="CA170" t="str">
            <v>00:34:29,2</v>
          </cell>
          <cell r="CB170"/>
          <cell r="CD170"/>
        </row>
        <row r="171">
          <cell r="B171" t="str">
            <v>GER0019</v>
          </cell>
          <cell r="C171">
            <v>14</v>
          </cell>
          <cell r="D171">
            <v>0</v>
          </cell>
          <cell r="E171">
            <v>0</v>
          </cell>
          <cell r="F171">
            <v>99</v>
          </cell>
          <cell r="G171">
            <v>23</v>
          </cell>
          <cell r="H171">
            <v>0.54699074074074072</v>
          </cell>
          <cell r="I171" t="str">
            <v/>
          </cell>
          <cell r="J171" t="str">
            <v>13:07:39.966</v>
          </cell>
          <cell r="K171" t="str">
            <v>2200</v>
          </cell>
          <cell r="L171" t="str">
            <v>0000</v>
          </cell>
          <cell r="M171" t="str">
            <v>4</v>
          </cell>
          <cell r="N171">
            <v>0</v>
          </cell>
          <cell r="P171" t="str">
            <v>13:40:45.720</v>
          </cell>
          <cell r="Q171" t="str">
            <v>1985700</v>
          </cell>
          <cell r="R171" t="str">
            <v>2165700</v>
          </cell>
          <cell r="S171" t="str">
            <v>10</v>
          </cell>
          <cell r="T171" t="str">
            <v>10</v>
          </cell>
          <cell r="U171" t="str">
            <v>10</v>
          </cell>
          <cell r="V171" t="str">
            <v>10</v>
          </cell>
          <cell r="W171" t="str">
            <v>W G-J22W</v>
          </cell>
          <cell r="X171">
            <v>0</v>
          </cell>
          <cell r="Y171" t="str">
            <v>+3:10.1</v>
          </cell>
          <cell r="Z171" t="str">
            <v>+3:10.1</v>
          </cell>
          <cell r="AA171" t="b">
            <v>1</v>
          </cell>
          <cell r="AB171">
            <v>0</v>
          </cell>
          <cell r="AC171">
            <v>0</v>
          </cell>
          <cell r="AD171"/>
          <cell r="AE171">
            <v>351300</v>
          </cell>
          <cell r="AF171">
            <v>503000</v>
          </cell>
          <cell r="AG171">
            <v>512300</v>
          </cell>
          <cell r="AH171" t="str">
            <v>852600</v>
          </cell>
          <cell r="AI171" t="str">
            <v>996400</v>
          </cell>
          <cell r="AJ171" t="str">
            <v>1005700</v>
          </cell>
          <cell r="AK171" t="str">
            <v>1348600</v>
          </cell>
          <cell r="AL171" t="str">
            <v>1411600</v>
          </cell>
          <cell r="AM171" t="str">
            <v>1420600</v>
          </cell>
          <cell r="AN171" t="str">
            <v>1761500</v>
          </cell>
          <cell r="AO171" t="str">
            <v>1815400</v>
          </cell>
          <cell r="AP171" t="str">
            <v>1823900</v>
          </cell>
          <cell r="AT171" t="str">
            <v>W G-J22W</v>
          </cell>
          <cell r="AU171" t="str">
            <v>2</v>
          </cell>
          <cell r="AV171" t="str">
            <v>2</v>
          </cell>
          <cell r="AW171" t="str">
            <v>0</v>
          </cell>
          <cell r="AX171" t="str">
            <v>0</v>
          </cell>
          <cell r="AY171" t="str">
            <v>4</v>
          </cell>
          <cell r="AZ171" t="str">
            <v>08:32,3</v>
          </cell>
          <cell r="BA171" t="str">
            <v>08:32,3</v>
          </cell>
          <cell r="BB171" t="str">
            <v>01:01,7</v>
          </cell>
          <cell r="BC171" t="str">
            <v>05:51,3</v>
          </cell>
          <cell r="BD171" t="str">
            <v>01:30,0</v>
          </cell>
          <cell r="BE171" t="str">
            <v>16:45,7</v>
          </cell>
          <cell r="BF171" t="str">
            <v>08:13,4</v>
          </cell>
          <cell r="BG171" t="str">
            <v>00:53,8</v>
          </cell>
          <cell r="BH171" t="str">
            <v>05:40,3</v>
          </cell>
          <cell r="BI171" t="str">
            <v>01:30,0</v>
          </cell>
          <cell r="BJ171" t="str">
            <v>23:40,6</v>
          </cell>
          <cell r="BK171" t="str">
            <v>06:54,9</v>
          </cell>
          <cell r="BL171" t="str">
            <v>01:03,0</v>
          </cell>
          <cell r="BM171" t="str">
            <v>05:42,9</v>
          </cell>
          <cell r="BN171" t="str">
            <v>00:00,0</v>
          </cell>
          <cell r="BO171" t="str">
            <v>30:23,9</v>
          </cell>
          <cell r="BP171" t="str">
            <v>06:43,3</v>
          </cell>
          <cell r="BQ171" t="str">
            <v>00:53,9</v>
          </cell>
          <cell r="BR171" t="str">
            <v>05:40,9</v>
          </cell>
          <cell r="BS171" t="str">
            <v>00:00,0</v>
          </cell>
          <cell r="BT171" t="str">
            <v>36:05,7</v>
          </cell>
          <cell r="BU171" t="str">
            <v>05:41,8</v>
          </cell>
          <cell r="BV171" t="str">
            <v>05:41,8</v>
          </cell>
          <cell r="BW171">
            <v>232400</v>
          </cell>
          <cell r="BX171" t="str">
            <v>03:52,4</v>
          </cell>
          <cell r="BY171" t="str">
            <v>03:00,0</v>
          </cell>
          <cell r="BZ171" t="str">
            <v>33:05,7</v>
          </cell>
          <cell r="CA171" t="str">
            <v>00:36:05,7</v>
          </cell>
          <cell r="CB171"/>
          <cell r="CD171"/>
        </row>
        <row r="172">
          <cell r="B172" t="str">
            <v>GER0023</v>
          </cell>
          <cell r="C172">
            <v>18</v>
          </cell>
          <cell r="D172">
            <v>0</v>
          </cell>
          <cell r="E172">
            <v>0</v>
          </cell>
          <cell r="F172">
            <v>99</v>
          </cell>
          <cell r="G172">
            <v>27</v>
          </cell>
          <cell r="H172">
            <v>0.54791666666666672</v>
          </cell>
          <cell r="I172" t="str">
            <v/>
          </cell>
          <cell r="J172" t="str">
            <v>13:08:58.958</v>
          </cell>
          <cell r="K172" t="str">
            <v>1100</v>
          </cell>
          <cell r="L172" t="str">
            <v>0000</v>
          </cell>
          <cell r="M172" t="str">
            <v>2</v>
          </cell>
          <cell r="N172">
            <v>0</v>
          </cell>
          <cell r="P172" t="str">
            <v>13:44:16.505</v>
          </cell>
          <cell r="Q172" t="str">
            <v>2117500</v>
          </cell>
          <cell r="R172" t="str">
            <v>2207500</v>
          </cell>
          <cell r="S172" t="str">
            <v>15</v>
          </cell>
          <cell r="T172" t="str">
            <v>15</v>
          </cell>
          <cell r="U172" t="str">
            <v>14</v>
          </cell>
          <cell r="V172" t="str">
            <v>14</v>
          </cell>
          <cell r="W172" t="str">
            <v>W G-J22W</v>
          </cell>
          <cell r="X172">
            <v>0</v>
          </cell>
          <cell r="Y172" t="str">
            <v>+3:51.9</v>
          </cell>
          <cell r="Z172" t="str">
            <v>+3:51.9</v>
          </cell>
          <cell r="AA172" t="b">
            <v>1</v>
          </cell>
          <cell r="AB172">
            <v>0</v>
          </cell>
          <cell r="AC172">
            <v>0</v>
          </cell>
          <cell r="AD172"/>
          <cell r="AE172">
            <v>376700</v>
          </cell>
          <cell r="AF172">
            <v>488000</v>
          </cell>
          <cell r="AG172">
            <v>497200</v>
          </cell>
          <cell r="AH172" t="str">
            <v>851700</v>
          </cell>
          <cell r="AI172" t="str">
            <v>948100</v>
          </cell>
          <cell r="AJ172" t="str">
            <v>958000</v>
          </cell>
          <cell r="AK172" t="str">
            <v>1312400</v>
          </cell>
          <cell r="AL172" t="str">
            <v>1376700</v>
          </cell>
          <cell r="AM172" t="str">
            <v>1386500</v>
          </cell>
          <cell r="AN172" t="str">
            <v>1757300</v>
          </cell>
          <cell r="AO172" t="str">
            <v>1821600</v>
          </cell>
          <cell r="AP172" t="str">
            <v>1831300</v>
          </cell>
          <cell r="AT172" t="str">
            <v>W G-J22W</v>
          </cell>
          <cell r="AU172" t="str">
            <v>1</v>
          </cell>
          <cell r="AV172" t="str">
            <v>1</v>
          </cell>
          <cell r="AW172" t="str">
            <v>0</v>
          </cell>
          <cell r="AX172" t="str">
            <v>0</v>
          </cell>
          <cell r="AY172" t="str">
            <v>2</v>
          </cell>
          <cell r="AZ172" t="str">
            <v>08:17,2</v>
          </cell>
          <cell r="BA172" t="str">
            <v>08:17,2</v>
          </cell>
          <cell r="BB172" t="str">
            <v>01:06,3</v>
          </cell>
          <cell r="BC172" t="str">
            <v>06:16,7</v>
          </cell>
          <cell r="BD172" t="str">
            <v>00:45,0</v>
          </cell>
          <cell r="BE172" t="str">
            <v>15:58,0</v>
          </cell>
          <cell r="BF172" t="str">
            <v>07:40,8</v>
          </cell>
          <cell r="BG172" t="str">
            <v>00:51,4</v>
          </cell>
          <cell r="BH172" t="str">
            <v>05:54,5</v>
          </cell>
          <cell r="BI172" t="str">
            <v>00:45,0</v>
          </cell>
          <cell r="BJ172" t="str">
            <v>23:06,5</v>
          </cell>
          <cell r="BK172" t="str">
            <v>07:08,5</v>
          </cell>
          <cell r="BL172" t="str">
            <v>01:04,3</v>
          </cell>
          <cell r="BM172" t="str">
            <v>05:54,4</v>
          </cell>
          <cell r="BN172" t="str">
            <v>00:00,0</v>
          </cell>
          <cell r="BO172" t="str">
            <v>30:31,3</v>
          </cell>
          <cell r="BP172" t="str">
            <v>07:24,8</v>
          </cell>
          <cell r="BQ172" t="str">
            <v>01:04,3</v>
          </cell>
          <cell r="BR172" t="str">
            <v>06:10,8</v>
          </cell>
          <cell r="BS172" t="str">
            <v>00:00,0</v>
          </cell>
          <cell r="BT172" t="str">
            <v>36:47,5</v>
          </cell>
          <cell r="BU172" t="str">
            <v>06:16,2</v>
          </cell>
          <cell r="BV172" t="str">
            <v>06:16,2</v>
          </cell>
          <cell r="BW172">
            <v>246300</v>
          </cell>
          <cell r="BX172" t="str">
            <v>04:06,3</v>
          </cell>
          <cell r="BY172" t="str">
            <v>01:30,0</v>
          </cell>
          <cell r="BZ172" t="str">
            <v>35:17,5</v>
          </cell>
          <cell r="CA172" t="str">
            <v>00:36:47,5</v>
          </cell>
          <cell r="CB172"/>
          <cell r="CD172"/>
        </row>
        <row r="173">
          <cell r="B173" t="str">
            <v>GER0025</v>
          </cell>
          <cell r="C173">
            <v>27</v>
          </cell>
          <cell r="D173">
            <v>0</v>
          </cell>
          <cell r="E173">
            <v>0</v>
          </cell>
          <cell r="F173">
            <v>99</v>
          </cell>
          <cell r="G173">
            <v>36</v>
          </cell>
          <cell r="H173">
            <v>0.55000000000000004</v>
          </cell>
          <cell r="I173" t="str">
            <v/>
          </cell>
          <cell r="J173" t="str">
            <v>13:12:00.048</v>
          </cell>
          <cell r="K173" t="str">
            <v>0100</v>
          </cell>
          <cell r="L173" t="str">
            <v>0000</v>
          </cell>
          <cell r="M173" t="str">
            <v>1</v>
          </cell>
          <cell r="N173">
            <v>0</v>
          </cell>
          <cell r="P173" t="str">
            <v>13:45:45.769</v>
          </cell>
          <cell r="Q173" t="str">
            <v>2025700</v>
          </cell>
          <cell r="R173" t="str">
            <v>2070700</v>
          </cell>
          <cell r="S173" t="str">
            <v>5</v>
          </cell>
          <cell r="T173" t="str">
            <v>5</v>
          </cell>
          <cell r="U173" t="str">
            <v>5</v>
          </cell>
          <cell r="V173" t="str">
            <v>5</v>
          </cell>
          <cell r="W173" t="str">
            <v>W G-J22W</v>
          </cell>
          <cell r="X173">
            <v>0</v>
          </cell>
          <cell r="Y173" t="str">
            <v>+1:35.1</v>
          </cell>
          <cell r="Z173" t="str">
            <v>+1:35.1</v>
          </cell>
          <cell r="AA173" t="b">
            <v>1</v>
          </cell>
          <cell r="AB173">
            <v>0</v>
          </cell>
          <cell r="AC173">
            <v>0</v>
          </cell>
          <cell r="AD173"/>
          <cell r="AE173">
            <v>355300</v>
          </cell>
          <cell r="AF173">
            <v>416800</v>
          </cell>
          <cell r="AG173">
            <v>425200</v>
          </cell>
          <cell r="AH173" t="str">
            <v>770800</v>
          </cell>
          <cell r="AI173" t="str">
            <v>871300</v>
          </cell>
          <cell r="AJ173" t="str">
            <v>880000</v>
          </cell>
          <cell r="AK173" t="str">
            <v>1232800</v>
          </cell>
          <cell r="AL173" t="str">
            <v>1294400</v>
          </cell>
          <cell r="AM173" t="str">
            <v>1303800</v>
          </cell>
          <cell r="AN173" t="str">
            <v>1654800</v>
          </cell>
          <cell r="AO173" t="str">
            <v>1711800</v>
          </cell>
          <cell r="AP173" t="str">
            <v>1720700</v>
          </cell>
          <cell r="AT173" t="str">
            <v>W G-J22W</v>
          </cell>
          <cell r="AU173" t="str">
            <v>0</v>
          </cell>
          <cell r="AV173" t="str">
            <v>1</v>
          </cell>
          <cell r="AW173" t="str">
            <v>0</v>
          </cell>
          <cell r="AX173" t="str">
            <v>0</v>
          </cell>
          <cell r="AY173" t="str">
            <v>1</v>
          </cell>
          <cell r="AZ173" t="str">
            <v>07:05,2</v>
          </cell>
          <cell r="BA173" t="str">
            <v>07:05,2</v>
          </cell>
          <cell r="BB173" t="str">
            <v>01:01,5</v>
          </cell>
          <cell r="BC173" t="str">
            <v>05:55,3</v>
          </cell>
          <cell r="BD173" t="str">
            <v>00:00,0</v>
          </cell>
          <cell r="BE173" t="str">
            <v>14:40,0</v>
          </cell>
          <cell r="BF173" t="str">
            <v>07:34,8</v>
          </cell>
          <cell r="BG173" t="str">
            <v>00:55,5</v>
          </cell>
          <cell r="BH173" t="str">
            <v>05:45,6</v>
          </cell>
          <cell r="BI173" t="str">
            <v>00:45,0</v>
          </cell>
          <cell r="BJ173" t="str">
            <v>21:43,8</v>
          </cell>
          <cell r="BK173" t="str">
            <v>07:03,8</v>
          </cell>
          <cell r="BL173" t="str">
            <v>01:01,6</v>
          </cell>
          <cell r="BM173" t="str">
            <v>05:52,8</v>
          </cell>
          <cell r="BN173" t="str">
            <v>00:00,0</v>
          </cell>
          <cell r="BO173" t="str">
            <v>28:40,7</v>
          </cell>
          <cell r="BP173" t="str">
            <v>06:56,9</v>
          </cell>
          <cell r="BQ173" t="str">
            <v>00:57,0</v>
          </cell>
          <cell r="BR173" t="str">
            <v>05:51,0</v>
          </cell>
          <cell r="BS173" t="str">
            <v>00:00,0</v>
          </cell>
          <cell r="BT173" t="str">
            <v>34:30,7</v>
          </cell>
          <cell r="BU173" t="str">
            <v>05:50,0</v>
          </cell>
          <cell r="BV173" t="str">
            <v>05:50,0</v>
          </cell>
          <cell r="BW173">
            <v>235600</v>
          </cell>
          <cell r="BX173" t="str">
            <v>03:55,6</v>
          </cell>
          <cell r="BY173" t="str">
            <v>00:45,0</v>
          </cell>
          <cell r="BZ173" t="str">
            <v>33:45,7</v>
          </cell>
          <cell r="CA173" t="str">
            <v>00:34:30,7</v>
          </cell>
          <cell r="CB173"/>
          <cell r="CD173"/>
        </row>
        <row r="174">
          <cell r="B174" t="str">
            <v>GER0026</v>
          </cell>
          <cell r="C174">
            <v>22</v>
          </cell>
          <cell r="D174">
            <v>0</v>
          </cell>
          <cell r="E174">
            <v>0</v>
          </cell>
          <cell r="F174">
            <v>99</v>
          </cell>
          <cell r="G174">
            <v>31</v>
          </cell>
          <cell r="H174">
            <v>0.5488425925925926</v>
          </cell>
          <cell r="I174" t="str">
            <v/>
          </cell>
          <cell r="J174" t="str">
            <v>13:10:19.933</v>
          </cell>
          <cell r="K174" t="str">
            <v>0112</v>
          </cell>
          <cell r="L174" t="str">
            <v>0000</v>
          </cell>
          <cell r="M174" t="str">
            <v>4</v>
          </cell>
          <cell r="N174">
            <v>0</v>
          </cell>
          <cell r="P174" t="str">
            <v>13:43:07.229</v>
          </cell>
          <cell r="Q174" t="str">
            <v>1967200</v>
          </cell>
          <cell r="R174" t="str">
            <v>2147200</v>
          </cell>
          <cell r="S174" t="str">
            <v>9</v>
          </cell>
          <cell r="T174" t="str">
            <v>9</v>
          </cell>
          <cell r="U174" t="str">
            <v>9</v>
          </cell>
          <cell r="V174" t="str">
            <v>9</v>
          </cell>
          <cell r="W174" t="str">
            <v>W G-J22W</v>
          </cell>
          <cell r="X174">
            <v>0</v>
          </cell>
          <cell r="Y174" t="str">
            <v>+2:51.6</v>
          </cell>
          <cell r="Z174" t="str">
            <v>+2:51.6</v>
          </cell>
          <cell r="AA174" t="b">
            <v>1</v>
          </cell>
          <cell r="AB174">
            <v>0</v>
          </cell>
          <cell r="AC174">
            <v>0</v>
          </cell>
          <cell r="AD174"/>
          <cell r="AE174">
            <v>342600</v>
          </cell>
          <cell r="AF174">
            <v>408500</v>
          </cell>
          <cell r="AG174">
            <v>417300</v>
          </cell>
          <cell r="AH174" t="str">
            <v>739700</v>
          </cell>
          <cell r="AI174" t="str">
            <v>838200</v>
          </cell>
          <cell r="AJ174" t="str">
            <v>846900</v>
          </cell>
          <cell r="AK174" t="str">
            <v>1173100</v>
          </cell>
          <cell r="AL174" t="str">
            <v>1287900</v>
          </cell>
          <cell r="AM174" t="str">
            <v>1296900</v>
          </cell>
          <cell r="AN174" t="str">
            <v>1641400</v>
          </cell>
          <cell r="AO174" t="str">
            <v>1793200</v>
          </cell>
          <cell r="AP174" t="str">
            <v>1802100</v>
          </cell>
          <cell r="AT174" t="str">
            <v>W G-J22W</v>
          </cell>
          <cell r="AU174" t="str">
            <v>0</v>
          </cell>
          <cell r="AV174" t="str">
            <v>1</v>
          </cell>
          <cell r="AW174" t="str">
            <v>1</v>
          </cell>
          <cell r="AX174" t="str">
            <v>2</v>
          </cell>
          <cell r="AY174" t="str">
            <v>4</v>
          </cell>
          <cell r="AZ174" t="str">
            <v>06:57,3</v>
          </cell>
          <cell r="BA174" t="str">
            <v>06:57,3</v>
          </cell>
          <cell r="BB174" t="str">
            <v>01:05,9</v>
          </cell>
          <cell r="BC174" t="str">
            <v>05:42,6</v>
          </cell>
          <cell r="BD174" t="str">
            <v>00:00,0</v>
          </cell>
          <cell r="BE174" t="str">
            <v>14:06,9</v>
          </cell>
          <cell r="BF174" t="str">
            <v>07:09,6</v>
          </cell>
          <cell r="BG174" t="str">
            <v>00:53,5</v>
          </cell>
          <cell r="BH174" t="str">
            <v>05:22,4</v>
          </cell>
          <cell r="BI174" t="str">
            <v>00:45,0</v>
          </cell>
          <cell r="BJ174" t="str">
            <v>21:36,9</v>
          </cell>
          <cell r="BK174" t="str">
            <v>07:30,0</v>
          </cell>
          <cell r="BL174" t="str">
            <v>01:09,8</v>
          </cell>
          <cell r="BM174" t="str">
            <v>05:26,2</v>
          </cell>
          <cell r="BN174" t="str">
            <v>00:45,0</v>
          </cell>
          <cell r="BO174" t="str">
            <v>30:02,1</v>
          </cell>
          <cell r="BP174" t="str">
            <v>08:25,2</v>
          </cell>
          <cell r="BQ174" t="str">
            <v>01:01,8</v>
          </cell>
          <cell r="BR174" t="str">
            <v>05:44,5</v>
          </cell>
          <cell r="BS174" t="str">
            <v>01:30,0</v>
          </cell>
          <cell r="BT174" t="str">
            <v>35:47,2</v>
          </cell>
          <cell r="BU174" t="str">
            <v>05:45,1</v>
          </cell>
          <cell r="BV174" t="str">
            <v>05:45,1</v>
          </cell>
          <cell r="BW174">
            <v>251000</v>
          </cell>
          <cell r="BX174" t="str">
            <v>04:11,0</v>
          </cell>
          <cell r="BY174" t="str">
            <v>03:00,0</v>
          </cell>
          <cell r="BZ174" t="str">
            <v>32:47,2</v>
          </cell>
          <cell r="CA174" t="str">
            <v>00:35:47,2</v>
          </cell>
          <cell r="CB174"/>
          <cell r="CD174"/>
        </row>
        <row r="175">
          <cell r="B175" t="str">
            <v>GER0041</v>
          </cell>
          <cell r="C175">
            <v>31</v>
          </cell>
          <cell r="D175">
            <v>0</v>
          </cell>
          <cell r="E175">
            <v>0</v>
          </cell>
          <cell r="F175">
            <v>99</v>
          </cell>
          <cell r="G175">
            <v>40</v>
          </cell>
          <cell r="H175">
            <v>0.55092592592592593</v>
          </cell>
          <cell r="I175" t="str">
            <v/>
          </cell>
          <cell r="J175" t="str">
            <v>13:13:20.594</v>
          </cell>
          <cell r="K175" t="str">
            <v>0021</v>
          </cell>
          <cell r="L175" t="str">
            <v>0000</v>
          </cell>
          <cell r="M175" t="str">
            <v>3</v>
          </cell>
          <cell r="N175">
            <v>0</v>
          </cell>
          <cell r="P175" t="str">
            <v>13:46:37.863</v>
          </cell>
          <cell r="Q175" t="str">
            <v>1997200</v>
          </cell>
          <cell r="R175" t="str">
            <v>2132200</v>
          </cell>
          <cell r="S175" t="str">
            <v>7</v>
          </cell>
          <cell r="T175" t="str">
            <v>7</v>
          </cell>
          <cell r="U175" t="str">
            <v>7</v>
          </cell>
          <cell r="V175" t="str">
            <v>7</v>
          </cell>
          <cell r="W175" t="str">
            <v>W G-J22W</v>
          </cell>
          <cell r="X175">
            <v>0</v>
          </cell>
          <cell r="Y175" t="str">
            <v>+2:36.6</v>
          </cell>
          <cell r="Z175" t="str">
            <v>+2:36.6</v>
          </cell>
          <cell r="AA175" t="b">
            <v>1</v>
          </cell>
          <cell r="AB175">
            <v>0</v>
          </cell>
          <cell r="AC175">
            <v>0</v>
          </cell>
          <cell r="AD175"/>
          <cell r="AE175">
            <v>343600</v>
          </cell>
          <cell r="AF175">
            <v>423200</v>
          </cell>
          <cell r="AG175">
            <v>432700</v>
          </cell>
          <cell r="AH175" t="str">
            <v>761000</v>
          </cell>
          <cell r="AI175" t="str">
            <v>817200</v>
          </cell>
          <cell r="AJ175" t="str">
            <v>826800</v>
          </cell>
          <cell r="AK175" t="str">
            <v>1168300</v>
          </cell>
          <cell r="AL175" t="str">
            <v>1329200</v>
          </cell>
          <cell r="AM175" t="str">
            <v>1338400</v>
          </cell>
          <cell r="AN175" t="str">
            <v>1680500</v>
          </cell>
          <cell r="AO175" t="str">
            <v>1779400</v>
          </cell>
          <cell r="AP175" t="str">
            <v>1788700</v>
          </cell>
          <cell r="AT175" t="str">
            <v>W G-J22W</v>
          </cell>
          <cell r="AU175" t="str">
            <v>0</v>
          </cell>
          <cell r="AV175" t="str">
            <v>0</v>
          </cell>
          <cell r="AW175" t="str">
            <v>2</v>
          </cell>
          <cell r="AX175" t="str">
            <v>1</v>
          </cell>
          <cell r="AY175" t="str">
            <v>3</v>
          </cell>
          <cell r="AZ175" t="str">
            <v>07:12,7</v>
          </cell>
          <cell r="BA175" t="str">
            <v>07:12,7</v>
          </cell>
          <cell r="BB175" t="str">
            <v>01:19,6</v>
          </cell>
          <cell r="BC175" t="str">
            <v>05:43,6</v>
          </cell>
          <cell r="BD175" t="str">
            <v>00:00,0</v>
          </cell>
          <cell r="BE175" t="str">
            <v>13:46,8</v>
          </cell>
          <cell r="BF175" t="str">
            <v>06:34,1</v>
          </cell>
          <cell r="BG175" t="str">
            <v>00:56,2</v>
          </cell>
          <cell r="BH175" t="str">
            <v>05:28,3</v>
          </cell>
          <cell r="BI175" t="str">
            <v>00:00,0</v>
          </cell>
          <cell r="BJ175" t="str">
            <v>22:18,4</v>
          </cell>
          <cell r="BK175" t="str">
            <v>08:31,6</v>
          </cell>
          <cell r="BL175" t="str">
            <v>01:10,9</v>
          </cell>
          <cell r="BM175" t="str">
            <v>05:41,5</v>
          </cell>
          <cell r="BN175" t="str">
            <v>01:30,0</v>
          </cell>
          <cell r="BO175" t="str">
            <v>29:48,7</v>
          </cell>
          <cell r="BP175" t="str">
            <v>07:30,3</v>
          </cell>
          <cell r="BQ175" t="str">
            <v>00:53,9</v>
          </cell>
          <cell r="BR175" t="str">
            <v>05:42,1</v>
          </cell>
          <cell r="BS175" t="str">
            <v>00:45,0</v>
          </cell>
          <cell r="BT175" t="str">
            <v>35:32,2</v>
          </cell>
          <cell r="BU175" t="str">
            <v>05:43,5</v>
          </cell>
          <cell r="BV175" t="str">
            <v>05:43,5</v>
          </cell>
          <cell r="BW175">
            <v>260600</v>
          </cell>
          <cell r="BX175" t="str">
            <v>04:20,6</v>
          </cell>
          <cell r="BY175" t="str">
            <v>02:15,0</v>
          </cell>
          <cell r="BZ175" t="str">
            <v>33:17,2</v>
          </cell>
          <cell r="CA175" t="str">
            <v>00:35:32,2</v>
          </cell>
          <cell r="CB175"/>
          <cell r="CD175"/>
        </row>
        <row r="176">
          <cell r="B176" t="str">
            <v>GER0064</v>
          </cell>
          <cell r="C176">
            <v>12</v>
          </cell>
          <cell r="D176">
            <v>0</v>
          </cell>
          <cell r="E176">
            <v>0</v>
          </cell>
          <cell r="F176">
            <v>99</v>
          </cell>
          <cell r="G176">
            <v>21</v>
          </cell>
          <cell r="H176">
            <v>0.54652777777777772</v>
          </cell>
          <cell r="I176" t="str">
            <v/>
          </cell>
          <cell r="J176" t="str">
            <v>13:06:59.787</v>
          </cell>
          <cell r="K176" t="str">
            <v>0120</v>
          </cell>
          <cell r="L176" t="str">
            <v>0000</v>
          </cell>
          <cell r="M176" t="str">
            <v>3</v>
          </cell>
          <cell r="N176">
            <v>0</v>
          </cell>
          <cell r="P176" t="str">
            <v>13:40:21.417</v>
          </cell>
          <cell r="Q176" t="str">
            <v>2001600</v>
          </cell>
          <cell r="R176" t="str">
            <v>2136600</v>
          </cell>
          <cell r="S176" t="str">
            <v>8</v>
          </cell>
          <cell r="T176" t="str">
            <v>8</v>
          </cell>
          <cell r="U176" t="str">
            <v>8</v>
          </cell>
          <cell r="V176" t="str">
            <v>8</v>
          </cell>
          <cell r="W176" t="str">
            <v>W G-J22W</v>
          </cell>
          <cell r="X176">
            <v>0</v>
          </cell>
          <cell r="Y176" t="str">
            <v>+2:41.0</v>
          </cell>
          <cell r="Z176" t="str">
            <v>+2:41.0</v>
          </cell>
          <cell r="AA176" t="b">
            <v>1</v>
          </cell>
          <cell r="AB176">
            <v>0</v>
          </cell>
          <cell r="AC176">
            <v>0</v>
          </cell>
          <cell r="AD176"/>
          <cell r="AE176">
            <v>360300</v>
          </cell>
          <cell r="AF176">
            <v>415900</v>
          </cell>
          <cell r="AG176">
            <v>425700</v>
          </cell>
          <cell r="AH176" t="str">
            <v>760700</v>
          </cell>
          <cell r="AI176" t="str">
            <v>863900</v>
          </cell>
          <cell r="AJ176" t="str">
            <v>873200</v>
          </cell>
          <cell r="AK176" t="str">
            <v>1207000</v>
          </cell>
          <cell r="AL176" t="str">
            <v>1359000</v>
          </cell>
          <cell r="AM176" t="str">
            <v>1369200</v>
          </cell>
          <cell r="AN176" t="str">
            <v>1713200</v>
          </cell>
          <cell r="AO176" t="str">
            <v>1773900</v>
          </cell>
          <cell r="AP176" t="str">
            <v>1783100</v>
          </cell>
          <cell r="AT176" t="str">
            <v>W G-J22W</v>
          </cell>
          <cell r="AU176" t="str">
            <v>0</v>
          </cell>
          <cell r="AV176" t="str">
            <v>1</v>
          </cell>
          <cell r="AW176" t="str">
            <v>2</v>
          </cell>
          <cell r="AX176" t="str">
            <v>0</v>
          </cell>
          <cell r="AY176" t="str">
            <v>3</v>
          </cell>
          <cell r="AZ176" t="str">
            <v>07:05,7</v>
          </cell>
          <cell r="BA176" t="str">
            <v>07:05,7</v>
          </cell>
          <cell r="BB176" t="str">
            <v>00:55,6</v>
          </cell>
          <cell r="BC176" t="str">
            <v>06:00,3</v>
          </cell>
          <cell r="BD176" t="str">
            <v>00:00,0</v>
          </cell>
          <cell r="BE176" t="str">
            <v>14:33,2</v>
          </cell>
          <cell r="BF176" t="str">
            <v>07:27,5</v>
          </cell>
          <cell r="BG176" t="str">
            <v>00:58,2</v>
          </cell>
          <cell r="BH176" t="str">
            <v>05:35,0</v>
          </cell>
          <cell r="BI176" t="str">
            <v>00:45,0</v>
          </cell>
          <cell r="BJ176" t="str">
            <v>22:49,2</v>
          </cell>
          <cell r="BK176" t="str">
            <v>08:16,0</v>
          </cell>
          <cell r="BL176" t="str">
            <v>01:02,0</v>
          </cell>
          <cell r="BM176" t="str">
            <v>05:33,8</v>
          </cell>
          <cell r="BN176" t="str">
            <v>01:30,0</v>
          </cell>
          <cell r="BO176" t="str">
            <v>29:43,1</v>
          </cell>
          <cell r="BP176" t="str">
            <v>06:53,9</v>
          </cell>
          <cell r="BQ176" t="str">
            <v>01:00,7</v>
          </cell>
          <cell r="BR176" t="str">
            <v>05:44,0</v>
          </cell>
          <cell r="BS176" t="str">
            <v>00:00,0</v>
          </cell>
          <cell r="BT176" t="str">
            <v>35:36,6</v>
          </cell>
          <cell r="BU176" t="str">
            <v>05:53,5</v>
          </cell>
          <cell r="BV176" t="str">
            <v>05:53,5</v>
          </cell>
          <cell r="BW176">
            <v>236500</v>
          </cell>
          <cell r="BX176" t="str">
            <v>03:56,5</v>
          </cell>
          <cell r="BY176" t="str">
            <v>02:15,0</v>
          </cell>
          <cell r="BZ176" t="str">
            <v>33:21,6</v>
          </cell>
          <cell r="CA176" t="str">
            <v>00:35:36,6</v>
          </cell>
          <cell r="CB176"/>
          <cell r="CD176"/>
        </row>
        <row r="177">
          <cell r="B177" t="str">
            <v>GER0089</v>
          </cell>
          <cell r="C177">
            <v>11</v>
          </cell>
          <cell r="D177">
            <v>0</v>
          </cell>
          <cell r="E177">
            <v>0</v>
          </cell>
          <cell r="F177">
            <v>99</v>
          </cell>
          <cell r="G177">
            <v>20</v>
          </cell>
          <cell r="H177">
            <v>0.54629629629629628</v>
          </cell>
          <cell r="I177" t="str">
            <v/>
          </cell>
          <cell r="J177" t="str">
            <v>13:06:39.685</v>
          </cell>
          <cell r="K177" t="str">
            <v>2001</v>
          </cell>
          <cell r="L177" t="str">
            <v>0000</v>
          </cell>
          <cell r="M177" t="str">
            <v>3</v>
          </cell>
          <cell r="N177">
            <v>0</v>
          </cell>
          <cell r="O177" t="str">
            <v>13:38:04.645</v>
          </cell>
          <cell r="P177" t="str">
            <v>13:38:04.645</v>
          </cell>
          <cell r="Q177" t="str">
            <v>1884900</v>
          </cell>
          <cell r="R177" t="str">
            <v>2019900</v>
          </cell>
          <cell r="S177" t="str">
            <v>3</v>
          </cell>
          <cell r="T177" t="str">
            <v>3</v>
          </cell>
          <cell r="U177" t="str">
            <v>3</v>
          </cell>
          <cell r="V177" t="str">
            <v>3</v>
          </cell>
          <cell r="W177" t="str">
            <v>W G-J22W</v>
          </cell>
          <cell r="X177">
            <v>0</v>
          </cell>
          <cell r="Y177" t="str">
            <v>+44.3</v>
          </cell>
          <cell r="Z177" t="str">
            <v>+44.3</v>
          </cell>
          <cell r="AA177" t="b">
            <v>1</v>
          </cell>
          <cell r="AB177">
            <v>0</v>
          </cell>
          <cell r="AC177">
            <v>0</v>
          </cell>
          <cell r="AD177"/>
          <cell r="AE177">
            <v>329200</v>
          </cell>
          <cell r="AF177">
            <v>485700</v>
          </cell>
          <cell r="AG177">
            <v>494600</v>
          </cell>
          <cell r="AH177" t="str">
            <v>814700</v>
          </cell>
          <cell r="AI177" t="str">
            <v>866200</v>
          </cell>
          <cell r="AJ177" t="str">
            <v>874900</v>
          </cell>
          <cell r="AK177" t="str">
            <v>1192700</v>
          </cell>
          <cell r="AL177" t="str">
            <v>1258400</v>
          </cell>
          <cell r="AM177" t="str">
            <v>1267300</v>
          </cell>
          <cell r="AN177" t="str">
            <v>1585800</v>
          </cell>
          <cell r="AO177" t="str">
            <v>1683800</v>
          </cell>
          <cell r="AP177" t="str">
            <v>1691900</v>
          </cell>
          <cell r="AT177" t="str">
            <v>W G-J22W</v>
          </cell>
          <cell r="AU177" t="str">
            <v>2</v>
          </cell>
          <cell r="AV177" t="str">
            <v>0</v>
          </cell>
          <cell r="AW177" t="str">
            <v>0</v>
          </cell>
          <cell r="AX177" t="str">
            <v>1</v>
          </cell>
          <cell r="AY177" t="str">
            <v>3</v>
          </cell>
          <cell r="AZ177" t="str">
            <v>08:14,6</v>
          </cell>
          <cell r="BA177" t="str">
            <v>08:14,6</v>
          </cell>
          <cell r="BB177" t="str">
            <v>01:06,5</v>
          </cell>
          <cell r="BC177" t="str">
            <v>05:29,2</v>
          </cell>
          <cell r="BD177" t="str">
            <v>01:30,0</v>
          </cell>
          <cell r="BE177" t="str">
            <v>14:34,9</v>
          </cell>
          <cell r="BF177" t="str">
            <v>06:20,3</v>
          </cell>
          <cell r="BG177" t="str">
            <v>00:51,5</v>
          </cell>
          <cell r="BH177" t="str">
            <v>05:20,1</v>
          </cell>
          <cell r="BI177" t="str">
            <v>00:00,0</v>
          </cell>
          <cell r="BJ177" t="str">
            <v>21:07,3</v>
          </cell>
          <cell r="BK177" t="str">
            <v>06:32,4</v>
          </cell>
          <cell r="BL177" t="str">
            <v>01:05,7</v>
          </cell>
          <cell r="BM177" t="str">
            <v>05:17,8</v>
          </cell>
          <cell r="BN177" t="str">
            <v>00:00,0</v>
          </cell>
          <cell r="BO177" t="str">
            <v>28:11,9</v>
          </cell>
          <cell r="BP177" t="str">
            <v>07:04,6</v>
          </cell>
          <cell r="BQ177" t="str">
            <v>00:53,0</v>
          </cell>
          <cell r="BR177" t="str">
            <v>05:18,5</v>
          </cell>
          <cell r="BS177" t="str">
            <v>00:45,0</v>
          </cell>
          <cell r="BT177" t="str">
            <v>33:39,9</v>
          </cell>
          <cell r="BU177" t="str">
            <v>05:28,0</v>
          </cell>
          <cell r="BV177" t="str">
            <v>05:28,0</v>
          </cell>
          <cell r="BW177">
            <v>236700</v>
          </cell>
          <cell r="BX177" t="str">
            <v>03:56,7</v>
          </cell>
          <cell r="BY177" t="str">
            <v>02:15,0</v>
          </cell>
          <cell r="BZ177" t="str">
            <v>31:24,9</v>
          </cell>
          <cell r="CA177" t="str">
            <v>00:33:39,9</v>
          </cell>
          <cell r="CB177"/>
          <cell r="CD177"/>
        </row>
        <row r="178">
          <cell r="B178" t="str">
            <v>CHI0001</v>
          </cell>
          <cell r="C178">
            <v>32</v>
          </cell>
          <cell r="D178">
            <v>0</v>
          </cell>
          <cell r="E178">
            <v>0</v>
          </cell>
          <cell r="F178">
            <v>99</v>
          </cell>
          <cell r="G178">
            <v>41</v>
          </cell>
          <cell r="H178">
            <v>0.55115740740740737</v>
          </cell>
          <cell r="I178" t="str">
            <v/>
          </cell>
          <cell r="J178" t="str">
            <v>13:13:40.375</v>
          </cell>
          <cell r="K178" t="str">
            <v>0122</v>
          </cell>
          <cell r="L178" t="str">
            <v>0000</v>
          </cell>
          <cell r="M178" t="str">
            <v>5</v>
          </cell>
          <cell r="N178">
            <v>0</v>
          </cell>
          <cell r="O178" t="str">
            <v>13:51:06.958</v>
          </cell>
          <cell r="P178" t="str">
            <v>13:51:06.958</v>
          </cell>
          <cell r="Q178" t="str">
            <v>2246500</v>
          </cell>
          <cell r="R178" t="str">
            <v>2471500</v>
          </cell>
          <cell r="S178" t="str">
            <v>32</v>
          </cell>
          <cell r="T178" t="str">
            <v>32</v>
          </cell>
          <cell r="U178" t="str">
            <v>26</v>
          </cell>
          <cell r="V178" t="str">
            <v>26</v>
          </cell>
          <cell r="W178" t="str">
            <v>W G-J22W</v>
          </cell>
          <cell r="X178">
            <v>0</v>
          </cell>
          <cell r="Y178" t="str">
            <v>+8:15.9</v>
          </cell>
          <cell r="Z178" t="str">
            <v>+8:15.9</v>
          </cell>
          <cell r="AA178" t="b">
            <v>1</v>
          </cell>
          <cell r="AB178">
            <v>0</v>
          </cell>
          <cell r="AC178">
            <v>0</v>
          </cell>
          <cell r="AD178"/>
          <cell r="AE178">
            <v>379400</v>
          </cell>
          <cell r="AF178">
            <v>443000</v>
          </cell>
          <cell r="AG178">
            <v>452200</v>
          </cell>
          <cell r="AH178" t="str">
            <v>839500</v>
          </cell>
          <cell r="AI178" t="str">
            <v>947200</v>
          </cell>
          <cell r="AJ178" t="str">
            <v>957200</v>
          </cell>
          <cell r="AK178" t="str">
            <v>1351800</v>
          </cell>
          <cell r="AL178" t="str">
            <v>1505900</v>
          </cell>
          <cell r="AM178" t="str">
            <v>1515600</v>
          </cell>
          <cell r="AN178" t="str">
            <v>1913400</v>
          </cell>
          <cell r="AO178" t="str">
            <v>2061200</v>
          </cell>
          <cell r="AP178" t="str">
            <v>2071300</v>
          </cell>
          <cell r="AT178" t="str">
            <v>W G-J22W</v>
          </cell>
          <cell r="AU178" t="str">
            <v>0</v>
          </cell>
          <cell r="AV178" t="str">
            <v>1</v>
          </cell>
          <cell r="AW178" t="str">
            <v>2</v>
          </cell>
          <cell r="AX178" t="str">
            <v>2</v>
          </cell>
          <cell r="AY178" t="str">
            <v>5</v>
          </cell>
          <cell r="AZ178" t="str">
            <v>07:32,2</v>
          </cell>
          <cell r="BA178" t="str">
            <v>07:32,2</v>
          </cell>
          <cell r="BB178" t="str">
            <v>01:03,6</v>
          </cell>
          <cell r="BC178" t="str">
            <v>06:19,4</v>
          </cell>
          <cell r="BD178" t="str">
            <v>00:00,0</v>
          </cell>
          <cell r="BE178" t="str">
            <v>15:57,2</v>
          </cell>
          <cell r="BF178" t="str">
            <v>08:25,0</v>
          </cell>
          <cell r="BG178" t="str">
            <v>01:02,7</v>
          </cell>
          <cell r="BH178" t="str">
            <v>06:27,3</v>
          </cell>
          <cell r="BI178" t="str">
            <v>00:45,0</v>
          </cell>
          <cell r="BJ178" t="str">
            <v>25:15,6</v>
          </cell>
          <cell r="BK178" t="str">
            <v>09:18,4</v>
          </cell>
          <cell r="BL178" t="str">
            <v>01:04,1</v>
          </cell>
          <cell r="BM178" t="str">
            <v>06:34,6</v>
          </cell>
          <cell r="BN178" t="str">
            <v>01:30,0</v>
          </cell>
          <cell r="BO178" t="str">
            <v>34:31,3</v>
          </cell>
          <cell r="BP178" t="str">
            <v>09:15,7</v>
          </cell>
          <cell r="BQ178" t="str">
            <v>00:57,8</v>
          </cell>
          <cell r="BR178" t="str">
            <v>06:37,8</v>
          </cell>
          <cell r="BS178" t="str">
            <v>01:30,0</v>
          </cell>
          <cell r="BT178" t="str">
            <v>41:11,5</v>
          </cell>
          <cell r="BU178" t="str">
            <v>06:40,2</v>
          </cell>
          <cell r="BV178" t="str">
            <v>06:40,2</v>
          </cell>
          <cell r="BW178">
            <v>248200</v>
          </cell>
          <cell r="BX178" t="str">
            <v>04:08,2</v>
          </cell>
          <cell r="BY178" t="str">
            <v>03:45,0</v>
          </cell>
          <cell r="BZ178" t="str">
            <v>37:26,5</v>
          </cell>
          <cell r="CA178" t="str">
            <v>00:41:11,5</v>
          </cell>
          <cell r="CB178"/>
          <cell r="CD178"/>
        </row>
        <row r="179">
          <cell r="B179" t="str">
            <v>UKR-16</v>
          </cell>
          <cell r="C179">
            <v>10</v>
          </cell>
          <cell r="D179">
            <v>0</v>
          </cell>
          <cell r="E179">
            <v>0</v>
          </cell>
          <cell r="F179">
            <v>99</v>
          </cell>
          <cell r="G179">
            <v>19</v>
          </cell>
          <cell r="H179">
            <v>0.54606481481481484</v>
          </cell>
          <cell r="I179" t="str">
            <v/>
          </cell>
          <cell r="J179" t="str">
            <v>13:06:19.566</v>
          </cell>
          <cell r="K179" t="str">
            <v>0010</v>
          </cell>
          <cell r="L179" t="str">
            <v>0000</v>
          </cell>
          <cell r="M179" t="str">
            <v>1</v>
          </cell>
          <cell r="N179">
            <v>0</v>
          </cell>
          <cell r="O179" t="str">
            <v>13:38:43.635</v>
          </cell>
          <cell r="P179" t="str">
            <v>13:38:43.635</v>
          </cell>
          <cell r="Q179" t="str">
            <v>1944000</v>
          </cell>
          <cell r="R179" t="str">
            <v>1989000</v>
          </cell>
          <cell r="S179" t="str">
            <v>2</v>
          </cell>
          <cell r="T179" t="str">
            <v>2</v>
          </cell>
          <cell r="U179" t="str">
            <v>2</v>
          </cell>
          <cell r="V179" t="str">
            <v>2</v>
          </cell>
          <cell r="W179" t="str">
            <v>W G-J22W</v>
          </cell>
          <cell r="X179">
            <v>0</v>
          </cell>
          <cell r="Y179" t="str">
            <v>+13.4</v>
          </cell>
          <cell r="Z179" t="str">
            <v>+13.4</v>
          </cell>
          <cell r="AA179" t="b">
            <v>1</v>
          </cell>
          <cell r="AB179">
            <v>0</v>
          </cell>
          <cell r="AC179">
            <v>0</v>
          </cell>
          <cell r="AD179"/>
          <cell r="AE179">
            <v>348500</v>
          </cell>
          <cell r="AF179">
            <v>395900</v>
          </cell>
          <cell r="AG179">
            <v>404800</v>
          </cell>
          <cell r="AH179" t="str">
            <v>735400</v>
          </cell>
          <cell r="AI179" t="str">
            <v>784800</v>
          </cell>
          <cell r="AJ179" t="str">
            <v>793300</v>
          </cell>
          <cell r="AK179" t="str">
            <v>1130200</v>
          </cell>
          <cell r="AL179" t="str">
            <v>1231800</v>
          </cell>
          <cell r="AM179" t="str">
            <v>1240600</v>
          </cell>
          <cell r="AN179" t="str">
            <v>1580800</v>
          </cell>
          <cell r="AO179" t="str">
            <v>1635200</v>
          </cell>
          <cell r="AP179" t="str">
            <v>1643500</v>
          </cell>
          <cell r="AT179" t="str">
            <v>W G-J22W</v>
          </cell>
          <cell r="AU179" t="str">
            <v>0</v>
          </cell>
          <cell r="AV179" t="str">
            <v>0</v>
          </cell>
          <cell r="AW179" t="str">
            <v>1</v>
          </cell>
          <cell r="AX179" t="str">
            <v>0</v>
          </cell>
          <cell r="AY179" t="str">
            <v>1</v>
          </cell>
          <cell r="AZ179" t="str">
            <v>06:44,8</v>
          </cell>
          <cell r="BA179" t="str">
            <v>06:44,8</v>
          </cell>
          <cell r="BB179" t="str">
            <v>00:47,4</v>
          </cell>
          <cell r="BC179" t="str">
            <v>05:48,5</v>
          </cell>
          <cell r="BD179" t="str">
            <v>00:00,0</v>
          </cell>
          <cell r="BE179" t="str">
            <v>13:13,3</v>
          </cell>
          <cell r="BF179" t="str">
            <v>06:28,5</v>
          </cell>
          <cell r="BG179" t="str">
            <v>00:49,4</v>
          </cell>
          <cell r="BH179" t="str">
            <v>05:30,6</v>
          </cell>
          <cell r="BI179" t="str">
            <v>00:00,0</v>
          </cell>
          <cell r="BJ179" t="str">
            <v>20:40,6</v>
          </cell>
          <cell r="BK179" t="str">
            <v>07:27,3</v>
          </cell>
          <cell r="BL179" t="str">
            <v>00:56,6</v>
          </cell>
          <cell r="BM179" t="str">
            <v>05:36,9</v>
          </cell>
          <cell r="BN179" t="str">
            <v>00:45,0</v>
          </cell>
          <cell r="BO179" t="str">
            <v>27:23,5</v>
          </cell>
          <cell r="BP179" t="str">
            <v>06:42,9</v>
          </cell>
          <cell r="BQ179" t="str">
            <v>00:54,4</v>
          </cell>
          <cell r="BR179" t="str">
            <v>05:40,2</v>
          </cell>
          <cell r="BS179" t="str">
            <v>00:00,0</v>
          </cell>
          <cell r="BT179" t="str">
            <v>33:09,0</v>
          </cell>
          <cell r="BU179" t="str">
            <v>05:45,5</v>
          </cell>
          <cell r="BV179" t="str">
            <v>05:45,5</v>
          </cell>
          <cell r="BW179">
            <v>207800</v>
          </cell>
          <cell r="BX179" t="str">
            <v>03:27,8</v>
          </cell>
          <cell r="BY179" t="str">
            <v>00:45,0</v>
          </cell>
          <cell r="BZ179" t="str">
            <v>32:24,0</v>
          </cell>
          <cell r="CA179" t="str">
            <v>00:33:09,0</v>
          </cell>
          <cell r="CB179"/>
          <cell r="CD179"/>
        </row>
        <row r="180">
          <cell r="B180" t="str">
            <v>KAZ01</v>
          </cell>
          <cell r="C180">
            <v>23</v>
          </cell>
          <cell r="D180">
            <v>0</v>
          </cell>
          <cell r="E180">
            <v>0</v>
          </cell>
          <cell r="F180">
            <v>99</v>
          </cell>
          <cell r="G180">
            <v>32</v>
          </cell>
          <cell r="H180">
            <v>0.54907407407407405</v>
          </cell>
          <cell r="I180" t="str">
            <v/>
          </cell>
          <cell r="J180" t="str">
            <v>13:10:40.344</v>
          </cell>
          <cell r="K180" t="str">
            <v>1101</v>
          </cell>
          <cell r="L180" t="str">
            <v>0000</v>
          </cell>
          <cell r="M180" t="str">
            <v>3</v>
          </cell>
          <cell r="N180">
            <v>0</v>
          </cell>
          <cell r="P180" t="str">
            <v>13:45:42.741</v>
          </cell>
          <cell r="Q180" t="str">
            <v>2102300</v>
          </cell>
          <cell r="R180" t="str">
            <v>2237300</v>
          </cell>
          <cell r="S180" t="str">
            <v>20</v>
          </cell>
          <cell r="T180" t="str">
            <v>20</v>
          </cell>
          <cell r="U180" t="str">
            <v>17</v>
          </cell>
          <cell r="V180" t="str">
            <v>17</v>
          </cell>
          <cell r="W180" t="str">
            <v>W G-J22W</v>
          </cell>
          <cell r="X180">
            <v>0</v>
          </cell>
          <cell r="Y180" t="str">
            <v>+4:21.7</v>
          </cell>
          <cell r="Z180" t="str">
            <v>+4:21.7</v>
          </cell>
          <cell r="AA180" t="b">
            <v>1</v>
          </cell>
          <cell r="AB180">
            <v>0</v>
          </cell>
          <cell r="AC180">
            <v>0</v>
          </cell>
          <cell r="AD180"/>
          <cell r="AE180">
            <v>367700</v>
          </cell>
          <cell r="AF180">
            <v>473200</v>
          </cell>
          <cell r="AG180">
            <v>482900</v>
          </cell>
          <cell r="AH180" t="str">
            <v>839000</v>
          </cell>
          <cell r="AI180" t="str">
            <v>936900</v>
          </cell>
          <cell r="AJ180" t="str">
            <v>946400</v>
          </cell>
          <cell r="AK180" t="str">
            <v>1312200</v>
          </cell>
          <cell r="AL180" t="str">
            <v>1380000</v>
          </cell>
          <cell r="AM180" t="str">
            <v>1390000</v>
          </cell>
          <cell r="AN180" t="str">
            <v>1757900</v>
          </cell>
          <cell r="AO180" t="str">
            <v>1856800</v>
          </cell>
          <cell r="AP180" t="str">
            <v>1866600</v>
          </cell>
          <cell r="AT180" t="str">
            <v>W G-J22W</v>
          </cell>
          <cell r="AU180" t="str">
            <v>1</v>
          </cell>
          <cell r="AV180" t="str">
            <v>1</v>
          </cell>
          <cell r="AW180" t="str">
            <v>0</v>
          </cell>
          <cell r="AX180" t="str">
            <v>1</v>
          </cell>
          <cell r="AY180" t="str">
            <v>3</v>
          </cell>
          <cell r="AZ180" t="str">
            <v>08:02,9</v>
          </cell>
          <cell r="BA180" t="str">
            <v>08:02,9</v>
          </cell>
          <cell r="BB180" t="str">
            <v>01:00,5</v>
          </cell>
          <cell r="BC180" t="str">
            <v>06:07,7</v>
          </cell>
          <cell r="BD180" t="str">
            <v>00:45,0</v>
          </cell>
          <cell r="BE180" t="str">
            <v>15:46,4</v>
          </cell>
          <cell r="BF180" t="str">
            <v>07:43,5</v>
          </cell>
          <cell r="BG180" t="str">
            <v>00:52,9</v>
          </cell>
          <cell r="BH180" t="str">
            <v>05:56,1</v>
          </cell>
          <cell r="BI180" t="str">
            <v>00:45,0</v>
          </cell>
          <cell r="BJ180" t="str">
            <v>23:10,0</v>
          </cell>
          <cell r="BK180" t="str">
            <v>07:23,6</v>
          </cell>
          <cell r="BL180" t="str">
            <v>01:07,8</v>
          </cell>
          <cell r="BM180" t="str">
            <v>06:05,8</v>
          </cell>
          <cell r="BN180" t="str">
            <v>00:00,0</v>
          </cell>
          <cell r="BO180" t="str">
            <v>31:06,6</v>
          </cell>
          <cell r="BP180" t="str">
            <v>07:56,6</v>
          </cell>
          <cell r="BQ180" t="str">
            <v>00:53,9</v>
          </cell>
          <cell r="BR180" t="str">
            <v>06:07,9</v>
          </cell>
          <cell r="BS180" t="str">
            <v>00:45,0</v>
          </cell>
          <cell r="BT180" t="str">
            <v>37:17,3</v>
          </cell>
          <cell r="BU180" t="str">
            <v>06:10,7</v>
          </cell>
          <cell r="BV180" t="str">
            <v>06:10,7</v>
          </cell>
          <cell r="BW180">
            <v>235100</v>
          </cell>
          <cell r="BX180" t="str">
            <v>03:55,1</v>
          </cell>
          <cell r="BY180" t="str">
            <v>02:15,0</v>
          </cell>
          <cell r="BZ180" t="str">
            <v>35:02,3</v>
          </cell>
          <cell r="CA180" t="str">
            <v>00:37:17,3</v>
          </cell>
          <cell r="CB180"/>
          <cell r="CD180"/>
        </row>
        <row r="181">
          <cell r="B181" t="str">
            <v>KAZ02</v>
          </cell>
          <cell r="C181">
            <v>15</v>
          </cell>
          <cell r="D181">
            <v>0</v>
          </cell>
          <cell r="E181">
            <v>0</v>
          </cell>
          <cell r="F181">
            <v>99</v>
          </cell>
          <cell r="G181">
            <v>24</v>
          </cell>
          <cell r="H181">
            <v>0.54722222222222228</v>
          </cell>
          <cell r="I181" t="str">
            <v/>
          </cell>
          <cell r="J181" t="str">
            <v>13:08:00.160</v>
          </cell>
          <cell r="K181" t="str">
            <v>1101</v>
          </cell>
          <cell r="L181" t="str">
            <v>0000</v>
          </cell>
          <cell r="M181" t="str">
            <v>3</v>
          </cell>
          <cell r="N181">
            <v>0</v>
          </cell>
          <cell r="P181" t="str">
            <v>13:44:52.027</v>
          </cell>
          <cell r="Q181" t="str">
            <v>2211800</v>
          </cell>
          <cell r="R181" t="str">
            <v>2346800</v>
          </cell>
          <cell r="S181" t="str">
            <v>26</v>
          </cell>
          <cell r="T181" t="str">
            <v>26</v>
          </cell>
          <cell r="U181" t="str">
            <v>20</v>
          </cell>
          <cell r="V181" t="str">
            <v>20</v>
          </cell>
          <cell r="W181" t="str">
            <v>W G-J22W</v>
          </cell>
          <cell r="X181">
            <v>0</v>
          </cell>
          <cell r="Y181" t="str">
            <v>+6:11.2</v>
          </cell>
          <cell r="Z181" t="str">
            <v>+6:11.2</v>
          </cell>
          <cell r="AA181" t="b">
            <v>1</v>
          </cell>
          <cell r="AB181">
            <v>0</v>
          </cell>
          <cell r="AC181">
            <v>0</v>
          </cell>
          <cell r="AD181"/>
          <cell r="AE181">
            <v>390300</v>
          </cell>
          <cell r="AF181">
            <v>502700</v>
          </cell>
          <cell r="AG181">
            <v>514100</v>
          </cell>
          <cell r="AH181" t="str">
            <v>899400</v>
          </cell>
          <cell r="AI181" t="str">
            <v>999900</v>
          </cell>
          <cell r="AJ181" t="str">
            <v>1011300</v>
          </cell>
          <cell r="AK181" t="str">
            <v>1393100</v>
          </cell>
          <cell r="AL181" t="str">
            <v>1456900</v>
          </cell>
          <cell r="AM181" t="str">
            <v>1468100</v>
          </cell>
          <cell r="AN181" t="str">
            <v>1859500</v>
          </cell>
          <cell r="AO181" t="str">
            <v>1957000</v>
          </cell>
          <cell r="AP181" t="str">
            <v>1968200</v>
          </cell>
          <cell r="AT181" t="str">
            <v>W G-J22W</v>
          </cell>
          <cell r="AU181" t="str">
            <v>1</v>
          </cell>
          <cell r="AV181" t="str">
            <v>1</v>
          </cell>
          <cell r="AW181" t="str">
            <v>0</v>
          </cell>
          <cell r="AX181" t="str">
            <v>1</v>
          </cell>
          <cell r="AY181" t="str">
            <v>3</v>
          </cell>
          <cell r="AZ181" t="str">
            <v>08:34,1</v>
          </cell>
          <cell r="BA181" t="str">
            <v>08:34,1</v>
          </cell>
          <cell r="BB181" t="str">
            <v>01:07,4</v>
          </cell>
          <cell r="BC181" t="str">
            <v>06:30,3</v>
          </cell>
          <cell r="BD181" t="str">
            <v>00:45,0</v>
          </cell>
          <cell r="BE181" t="str">
            <v>16:51,3</v>
          </cell>
          <cell r="BF181" t="str">
            <v>08:17,2</v>
          </cell>
          <cell r="BG181" t="str">
            <v>00:55,5</v>
          </cell>
          <cell r="BH181" t="str">
            <v>06:25,3</v>
          </cell>
          <cell r="BI181" t="str">
            <v>00:45,0</v>
          </cell>
          <cell r="BJ181" t="str">
            <v>24:28,1</v>
          </cell>
          <cell r="BK181" t="str">
            <v>07:36,8</v>
          </cell>
          <cell r="BL181" t="str">
            <v>01:03,8</v>
          </cell>
          <cell r="BM181" t="str">
            <v>06:21,8</v>
          </cell>
          <cell r="BN181" t="str">
            <v>00:00,0</v>
          </cell>
          <cell r="BO181" t="str">
            <v>32:48,2</v>
          </cell>
          <cell r="BP181" t="str">
            <v>08:20,1</v>
          </cell>
          <cell r="BQ181" t="str">
            <v>00:52,5</v>
          </cell>
          <cell r="BR181" t="str">
            <v>06:31,4</v>
          </cell>
          <cell r="BS181" t="str">
            <v>00:45,0</v>
          </cell>
          <cell r="BT181" t="str">
            <v>39:06,8</v>
          </cell>
          <cell r="BU181" t="str">
            <v>06:18,6</v>
          </cell>
          <cell r="BV181" t="str">
            <v>06:18,6</v>
          </cell>
          <cell r="BW181">
            <v>239200</v>
          </cell>
          <cell r="BX181" t="str">
            <v>03:59,2</v>
          </cell>
          <cell r="BY181" t="str">
            <v>02:15,0</v>
          </cell>
          <cell r="BZ181" t="str">
            <v>36:51,8</v>
          </cell>
          <cell r="CA181" t="str">
            <v>00:39:06,8</v>
          </cell>
          <cell r="CB181"/>
          <cell r="CD181"/>
        </row>
        <row r="182">
          <cell r="B182" t="str">
            <v>SVK01</v>
          </cell>
          <cell r="C182">
            <v>30</v>
          </cell>
          <cell r="D182">
            <v>0</v>
          </cell>
          <cell r="E182">
            <v>0</v>
          </cell>
          <cell r="F182">
            <v>99</v>
          </cell>
          <cell r="G182">
            <v>39</v>
          </cell>
          <cell r="H182">
            <v>0.55069444444444449</v>
          </cell>
          <cell r="I182" t="str">
            <v/>
          </cell>
          <cell r="J182" t="str">
            <v>13:12:59.770</v>
          </cell>
          <cell r="K182" t="str">
            <v>0420</v>
          </cell>
          <cell r="L182" t="str">
            <v>0000</v>
          </cell>
          <cell r="M182" t="str">
            <v>6</v>
          </cell>
          <cell r="N182">
            <v>0</v>
          </cell>
          <cell r="P182" t="str">
            <v>13:45:38.749</v>
          </cell>
          <cell r="Q182" t="str">
            <v>1958900</v>
          </cell>
          <cell r="R182" t="str">
            <v>2228900</v>
          </cell>
          <cell r="S182" t="str">
            <v>19</v>
          </cell>
          <cell r="T182" t="str">
            <v>19</v>
          </cell>
          <cell r="U182" t="str">
            <v>16</v>
          </cell>
          <cell r="V182" t="str">
            <v>16</v>
          </cell>
          <cell r="W182" t="str">
            <v>W G-J22W</v>
          </cell>
          <cell r="X182">
            <v>0</v>
          </cell>
          <cell r="Y182" t="str">
            <v>+4:13.3</v>
          </cell>
          <cell r="Z182" t="str">
            <v>+4:13.3</v>
          </cell>
          <cell r="AA182" t="b">
            <v>1</v>
          </cell>
          <cell r="AB182">
            <v>0</v>
          </cell>
          <cell r="AC182">
            <v>0</v>
          </cell>
          <cell r="AD182"/>
          <cell r="AE182">
            <v>337200</v>
          </cell>
          <cell r="AF182">
            <v>389700</v>
          </cell>
          <cell r="AG182">
            <v>400500</v>
          </cell>
          <cell r="AH182" t="str">
            <v>725200</v>
          </cell>
          <cell r="AI182" t="str">
            <v>956800</v>
          </cell>
          <cell r="AJ182" t="str">
            <v>966700</v>
          </cell>
          <cell r="AK182" t="str">
            <v>1304300</v>
          </cell>
          <cell r="AL182" t="str">
            <v>1459300</v>
          </cell>
          <cell r="AM182" t="str">
            <v>1469800</v>
          </cell>
          <cell r="AN182" t="str">
            <v>1808500</v>
          </cell>
          <cell r="AO182" t="str">
            <v>1871800</v>
          </cell>
          <cell r="AP182" t="str">
            <v>1881600</v>
          </cell>
          <cell r="AT182" t="str">
            <v>W G-J22W</v>
          </cell>
          <cell r="AU182" t="str">
            <v>0</v>
          </cell>
          <cell r="AV182" t="str">
            <v>4</v>
          </cell>
          <cell r="AW182" t="str">
            <v>2</v>
          </cell>
          <cell r="AX182" t="str">
            <v>0</v>
          </cell>
          <cell r="AY182" t="str">
            <v>6</v>
          </cell>
          <cell r="AZ182" t="str">
            <v>06:40,5</v>
          </cell>
          <cell r="BA182" t="str">
            <v>06:40,5</v>
          </cell>
          <cell r="BB182" t="str">
            <v>00:52,5</v>
          </cell>
          <cell r="BC182" t="str">
            <v>05:37,2</v>
          </cell>
          <cell r="BD182" t="str">
            <v>00:00,0</v>
          </cell>
          <cell r="BE182" t="str">
            <v>16:06,7</v>
          </cell>
          <cell r="BF182" t="str">
            <v>09:26,2</v>
          </cell>
          <cell r="BG182" t="str">
            <v>00:51,6</v>
          </cell>
          <cell r="BH182" t="str">
            <v>05:24,7</v>
          </cell>
          <cell r="BI182" t="str">
            <v>03:00,0</v>
          </cell>
          <cell r="BJ182" t="str">
            <v>24:29,8</v>
          </cell>
          <cell r="BK182" t="str">
            <v>08:23,1</v>
          </cell>
          <cell r="BL182" t="str">
            <v>01:05,0</v>
          </cell>
          <cell r="BM182" t="str">
            <v>05:37,6</v>
          </cell>
          <cell r="BN182" t="str">
            <v>01:30,0</v>
          </cell>
          <cell r="BO182" t="str">
            <v>31:21,6</v>
          </cell>
          <cell r="BP182" t="str">
            <v>06:51,8</v>
          </cell>
          <cell r="BQ182" t="str">
            <v>01:03,3</v>
          </cell>
          <cell r="BR182" t="str">
            <v>05:38,7</v>
          </cell>
          <cell r="BS182" t="str">
            <v>00:00,0</v>
          </cell>
          <cell r="BT182" t="str">
            <v>37:08,9</v>
          </cell>
          <cell r="BU182" t="str">
            <v>05:47,3</v>
          </cell>
          <cell r="BV182" t="str">
            <v>05:47,3</v>
          </cell>
          <cell r="BW182">
            <v>232400</v>
          </cell>
          <cell r="BX182" t="str">
            <v>03:52,4</v>
          </cell>
          <cell r="BY182" t="str">
            <v>04:30,0</v>
          </cell>
          <cell r="BZ182" t="str">
            <v>32:38,9</v>
          </cell>
          <cell r="CA182" t="str">
            <v>00:37:08,9</v>
          </cell>
          <cell r="CB182"/>
          <cell r="CD182"/>
        </row>
        <row r="183">
          <cell r="B183" t="str">
            <v>SVK02</v>
          </cell>
          <cell r="C183">
            <v>21</v>
          </cell>
          <cell r="D183">
            <v>0</v>
          </cell>
          <cell r="E183">
            <v>0</v>
          </cell>
          <cell r="F183">
            <v>99</v>
          </cell>
          <cell r="G183">
            <v>30</v>
          </cell>
          <cell r="H183">
            <v>0.54861111111111116</v>
          </cell>
          <cell r="I183" t="str">
            <v/>
          </cell>
          <cell r="J183" t="str">
            <v>13:10:00.168</v>
          </cell>
          <cell r="K183" t="str">
            <v>0202</v>
          </cell>
          <cell r="L183" t="str">
            <v>0000</v>
          </cell>
          <cell r="M183" t="str">
            <v>4</v>
          </cell>
          <cell r="N183">
            <v>0</v>
          </cell>
          <cell r="P183" t="str">
            <v>13:43:19.993</v>
          </cell>
          <cell r="Q183" t="str">
            <v>1999800</v>
          </cell>
          <cell r="R183" t="str">
            <v>2179800</v>
          </cell>
          <cell r="S183" t="str">
            <v>12</v>
          </cell>
          <cell r="T183" t="str">
            <v>12</v>
          </cell>
          <cell r="U183" t="str">
            <v>11</v>
          </cell>
          <cell r="V183" t="str">
            <v>11</v>
          </cell>
          <cell r="W183" t="str">
            <v>W G-J22W</v>
          </cell>
          <cell r="X183">
            <v>0</v>
          </cell>
          <cell r="Y183" t="str">
            <v>+3:24.2</v>
          </cell>
          <cell r="Z183" t="str">
            <v>+3:24.2</v>
          </cell>
          <cell r="AA183" t="b">
            <v>1</v>
          </cell>
          <cell r="AB183">
            <v>0</v>
          </cell>
          <cell r="AC183">
            <v>0</v>
          </cell>
          <cell r="AD183"/>
          <cell r="AE183">
            <v>352700</v>
          </cell>
          <cell r="AF183">
            <v>423100</v>
          </cell>
          <cell r="AG183">
            <v>432400</v>
          </cell>
          <cell r="AH183" t="str">
            <v>758200</v>
          </cell>
          <cell r="AI183" t="str">
            <v>911800</v>
          </cell>
          <cell r="AJ183" t="str">
            <v>921200</v>
          </cell>
          <cell r="AK183" t="str">
            <v>1260700</v>
          </cell>
          <cell r="AL183" t="str">
            <v>1330400</v>
          </cell>
          <cell r="AM183" t="str">
            <v>1339900</v>
          </cell>
          <cell r="AN183" t="str">
            <v>1680900</v>
          </cell>
          <cell r="AO183" t="str">
            <v>1835200</v>
          </cell>
          <cell r="AP183" t="str">
            <v>1843500</v>
          </cell>
          <cell r="AT183" t="str">
            <v>W G-J22W</v>
          </cell>
          <cell r="AU183" t="str">
            <v>0</v>
          </cell>
          <cell r="AV183" t="str">
            <v>2</v>
          </cell>
          <cell r="AW183" t="str">
            <v>0</v>
          </cell>
          <cell r="AX183" t="str">
            <v>2</v>
          </cell>
          <cell r="AY183" t="str">
            <v>4</v>
          </cell>
          <cell r="AZ183" t="str">
            <v>07:12,4</v>
          </cell>
          <cell r="BA183" t="str">
            <v>07:12,4</v>
          </cell>
          <cell r="BB183" t="str">
            <v>01:10,4</v>
          </cell>
          <cell r="BC183" t="str">
            <v>05:52,7</v>
          </cell>
          <cell r="BD183" t="str">
            <v>00:00,0</v>
          </cell>
          <cell r="BE183" t="str">
            <v>15:21,2</v>
          </cell>
          <cell r="BF183" t="str">
            <v>08:08,8</v>
          </cell>
          <cell r="BG183" t="str">
            <v>01:03,6</v>
          </cell>
          <cell r="BH183" t="str">
            <v>05:25,8</v>
          </cell>
          <cell r="BI183" t="str">
            <v>01:30,0</v>
          </cell>
          <cell r="BJ183" t="str">
            <v>22:19,9</v>
          </cell>
          <cell r="BK183" t="str">
            <v>06:58,7</v>
          </cell>
          <cell r="BL183" t="str">
            <v>01:09,7</v>
          </cell>
          <cell r="BM183" t="str">
            <v>05:39,5</v>
          </cell>
          <cell r="BN183" t="str">
            <v>00:00,0</v>
          </cell>
          <cell r="BO183" t="str">
            <v>30:43,5</v>
          </cell>
          <cell r="BP183" t="str">
            <v>08:23,6</v>
          </cell>
          <cell r="BQ183" t="str">
            <v>01:04,3</v>
          </cell>
          <cell r="BR183" t="str">
            <v>05:41,0</v>
          </cell>
          <cell r="BS183" t="str">
            <v>01:30,0</v>
          </cell>
          <cell r="BT183" t="str">
            <v>36:19,8</v>
          </cell>
          <cell r="BU183" t="str">
            <v>05:36,3</v>
          </cell>
          <cell r="BV183" t="str">
            <v>05:36,3</v>
          </cell>
          <cell r="BW183">
            <v>268000</v>
          </cell>
          <cell r="BX183" t="str">
            <v>04:28,0</v>
          </cell>
          <cell r="BY183" t="str">
            <v>03:00,0</v>
          </cell>
          <cell r="BZ183" t="str">
            <v>33:19,8</v>
          </cell>
          <cell r="CA183" t="str">
            <v>00:36:19,8</v>
          </cell>
          <cell r="CB183"/>
          <cell r="CD183"/>
        </row>
        <row r="184">
          <cell r="B184" t="str">
            <v>SVK03</v>
          </cell>
          <cell r="C184">
            <v>24</v>
          </cell>
          <cell r="D184">
            <v>0</v>
          </cell>
          <cell r="E184">
            <v>0</v>
          </cell>
          <cell r="F184">
            <v>99</v>
          </cell>
          <cell r="G184">
            <v>33</v>
          </cell>
          <cell r="H184">
            <v>0.5493055555555556</v>
          </cell>
          <cell r="I184" t="str">
            <v/>
          </cell>
          <cell r="J184" t="str">
            <v>13:10:59.876</v>
          </cell>
          <cell r="K184" t="str">
            <v>0001</v>
          </cell>
          <cell r="L184" t="str">
            <v>0000</v>
          </cell>
          <cell r="M184" t="str">
            <v>1</v>
          </cell>
          <cell r="N184">
            <v>0</v>
          </cell>
          <cell r="P184" t="str">
            <v>13:46:35.499</v>
          </cell>
          <cell r="Q184" t="str">
            <v>2135600</v>
          </cell>
          <cell r="R184" t="str">
            <v>2180600</v>
          </cell>
          <cell r="S184" t="str">
            <v>13</v>
          </cell>
          <cell r="T184" t="str">
            <v>13</v>
          </cell>
          <cell r="U184" t="str">
            <v>12</v>
          </cell>
          <cell r="V184" t="str">
            <v>12</v>
          </cell>
          <cell r="W184" t="str">
            <v>W G-J22W</v>
          </cell>
          <cell r="X184">
            <v>0</v>
          </cell>
          <cell r="Y184" t="str">
            <v>+3:25.0</v>
          </cell>
          <cell r="Z184" t="str">
            <v>+3:25.0</v>
          </cell>
          <cell r="AA184" t="b">
            <v>1</v>
          </cell>
          <cell r="AB184">
            <v>0</v>
          </cell>
          <cell r="AC184">
            <v>0</v>
          </cell>
          <cell r="AD184"/>
          <cell r="AE184">
            <v>387300</v>
          </cell>
          <cell r="AF184">
            <v>444400</v>
          </cell>
          <cell r="AG184">
            <v>454700</v>
          </cell>
          <cell r="AH184" t="str">
            <v>812200</v>
          </cell>
          <cell r="AI184" t="str">
            <v>864300</v>
          </cell>
          <cell r="AJ184" t="str">
            <v>875100</v>
          </cell>
          <cell r="AK184" t="str">
            <v>1246000</v>
          </cell>
          <cell r="AL184" t="str">
            <v>1313700</v>
          </cell>
          <cell r="AM184" t="str">
            <v>1325100</v>
          </cell>
          <cell r="AN184" t="str">
            <v>1700300</v>
          </cell>
          <cell r="AO184" t="str">
            <v>1799100</v>
          </cell>
          <cell r="AP184" t="str">
            <v>1808900</v>
          </cell>
          <cell r="AT184" t="str">
            <v>W G-J22W</v>
          </cell>
          <cell r="AU184" t="str">
            <v>0</v>
          </cell>
          <cell r="AV184" t="str">
            <v>0</v>
          </cell>
          <cell r="AW184" t="str">
            <v>0</v>
          </cell>
          <cell r="AX184" t="str">
            <v>1</v>
          </cell>
          <cell r="AY184" t="str">
            <v>1</v>
          </cell>
          <cell r="AZ184" t="str">
            <v>07:34,7</v>
          </cell>
          <cell r="BA184" t="str">
            <v>07:34,7</v>
          </cell>
          <cell r="BB184" t="str">
            <v>00:57,1</v>
          </cell>
          <cell r="BC184" t="str">
            <v>06:27,3</v>
          </cell>
          <cell r="BD184" t="str">
            <v>00:00,0</v>
          </cell>
          <cell r="BE184" t="str">
            <v>14:35,1</v>
          </cell>
          <cell r="BF184" t="str">
            <v>07:00,4</v>
          </cell>
          <cell r="BG184" t="str">
            <v>00:52,1</v>
          </cell>
          <cell r="BH184" t="str">
            <v>05:57,5</v>
          </cell>
          <cell r="BI184" t="str">
            <v>00:00,0</v>
          </cell>
          <cell r="BJ184" t="str">
            <v>22:05,1</v>
          </cell>
          <cell r="BK184" t="str">
            <v>07:30,0</v>
          </cell>
          <cell r="BL184" t="str">
            <v>01:07,7</v>
          </cell>
          <cell r="BM184" t="str">
            <v>06:10,9</v>
          </cell>
          <cell r="BN184" t="str">
            <v>00:00,0</v>
          </cell>
          <cell r="BO184" t="str">
            <v>30:08,9</v>
          </cell>
          <cell r="BP184" t="str">
            <v>08:03,8</v>
          </cell>
          <cell r="BQ184" t="str">
            <v>00:53,8</v>
          </cell>
          <cell r="BR184" t="str">
            <v>06:15,2</v>
          </cell>
          <cell r="BS184" t="str">
            <v>00:45,0</v>
          </cell>
          <cell r="BT184" t="str">
            <v>36:20,6</v>
          </cell>
          <cell r="BU184" t="str">
            <v>06:11,7</v>
          </cell>
          <cell r="BV184" t="str">
            <v>06:11,7</v>
          </cell>
          <cell r="BW184">
            <v>230700</v>
          </cell>
          <cell r="BX184" t="str">
            <v>03:50,7</v>
          </cell>
          <cell r="BY184" t="str">
            <v>00:45,0</v>
          </cell>
          <cell r="BZ184" t="str">
            <v>35:35,6</v>
          </cell>
          <cell r="CA184" t="str">
            <v>00:36:20,6</v>
          </cell>
          <cell r="CB184"/>
          <cell r="CD184"/>
        </row>
        <row r="185">
          <cell r="B185" t="str">
            <v>SVK12</v>
          </cell>
          <cell r="C185">
            <v>9</v>
          </cell>
          <cell r="D185">
            <v>0</v>
          </cell>
          <cell r="E185">
            <v>0</v>
          </cell>
          <cell r="F185">
            <v>99</v>
          </cell>
          <cell r="G185">
            <v>18</v>
          </cell>
          <cell r="H185">
            <v>0.54583333333333328</v>
          </cell>
          <cell r="I185" t="str">
            <v/>
          </cell>
          <cell r="J185" t="str">
            <v>13:05:59.837</v>
          </cell>
          <cell r="K185" t="str">
            <v>2130</v>
          </cell>
          <cell r="L185" t="str">
            <v>0000</v>
          </cell>
          <cell r="M185" t="str">
            <v>6</v>
          </cell>
          <cell r="N185">
            <v>0</v>
          </cell>
          <cell r="P185" t="str">
            <v>13:41:51.587</v>
          </cell>
          <cell r="Q185" t="str">
            <v>2151700</v>
          </cell>
          <cell r="R185" t="str">
            <v>2421700</v>
          </cell>
          <cell r="S185" t="str">
            <v>30</v>
          </cell>
          <cell r="T185" t="str">
            <v>30</v>
          </cell>
          <cell r="U185" t="str">
            <v>24</v>
          </cell>
          <cell r="V185" t="str">
            <v>24</v>
          </cell>
          <cell r="W185" t="str">
            <v>W G-J22W</v>
          </cell>
          <cell r="X185">
            <v>0</v>
          </cell>
          <cell r="Y185" t="str">
            <v>+7:26.1</v>
          </cell>
          <cell r="Z185" t="str">
            <v>+7:26.1</v>
          </cell>
          <cell r="AA185" t="b">
            <v>1</v>
          </cell>
          <cell r="AB185">
            <v>0</v>
          </cell>
          <cell r="AC185">
            <v>0</v>
          </cell>
          <cell r="AD185"/>
          <cell r="AE185">
            <v>353300</v>
          </cell>
          <cell r="AF185">
            <v>510500</v>
          </cell>
          <cell r="AG185">
            <v>520300</v>
          </cell>
          <cell r="AH185" t="str">
            <v>873500</v>
          </cell>
          <cell r="AI185" t="str">
            <v>980400</v>
          </cell>
          <cell r="AJ185" t="str">
            <v>990300</v>
          </cell>
          <cell r="AK185" t="str">
            <v>1362300</v>
          </cell>
          <cell r="AL185" t="str">
            <v>1575800</v>
          </cell>
          <cell r="AM185" t="str">
            <v>1587800</v>
          </cell>
          <cell r="AN185" t="str">
            <v>1971600</v>
          </cell>
          <cell r="AO185" t="str">
            <v>2034400</v>
          </cell>
          <cell r="AP185" t="str">
            <v>2044800</v>
          </cell>
          <cell r="AT185" t="str">
            <v>W G-J22W</v>
          </cell>
          <cell r="AU185" t="str">
            <v>2</v>
          </cell>
          <cell r="AV185" t="str">
            <v>1</v>
          </cell>
          <cell r="AW185" t="str">
            <v>3</v>
          </cell>
          <cell r="AX185" t="str">
            <v>0</v>
          </cell>
          <cell r="AY185" t="str">
            <v>6</v>
          </cell>
          <cell r="AZ185" t="str">
            <v>08:40,3</v>
          </cell>
          <cell r="BA185" t="str">
            <v>08:40,3</v>
          </cell>
          <cell r="BB185" t="str">
            <v>01:07,2</v>
          </cell>
          <cell r="BC185" t="str">
            <v>05:53,3</v>
          </cell>
          <cell r="BD185" t="str">
            <v>01:30,0</v>
          </cell>
          <cell r="BE185" t="str">
            <v>16:30,3</v>
          </cell>
          <cell r="BF185" t="str">
            <v>07:50,0</v>
          </cell>
          <cell r="BG185" t="str">
            <v>01:01,9</v>
          </cell>
          <cell r="BH185" t="str">
            <v>05:53,2</v>
          </cell>
          <cell r="BI185" t="str">
            <v>00:45,0</v>
          </cell>
          <cell r="BJ185" t="str">
            <v>26:27,8</v>
          </cell>
          <cell r="BK185" t="str">
            <v>09:57,5</v>
          </cell>
          <cell r="BL185" t="str">
            <v>01:18,5</v>
          </cell>
          <cell r="BM185" t="str">
            <v>06:12,0</v>
          </cell>
          <cell r="BN185" t="str">
            <v>02:15,0</v>
          </cell>
          <cell r="BO185" t="str">
            <v>34:04,8</v>
          </cell>
          <cell r="BP185" t="str">
            <v>07:37,0</v>
          </cell>
          <cell r="BQ185" t="str">
            <v>01:02,8</v>
          </cell>
          <cell r="BR185" t="str">
            <v>06:23,8</v>
          </cell>
          <cell r="BS185" t="str">
            <v>00:00,0</v>
          </cell>
          <cell r="BT185" t="str">
            <v>40:21,7</v>
          </cell>
          <cell r="BU185" t="str">
            <v>06:16,9</v>
          </cell>
          <cell r="BV185" t="str">
            <v>06:16,9</v>
          </cell>
          <cell r="BW185">
            <v>270400</v>
          </cell>
          <cell r="BX185" t="str">
            <v>04:30,4</v>
          </cell>
          <cell r="BY185" t="str">
            <v>04:30,0</v>
          </cell>
          <cell r="BZ185" t="str">
            <v>35:51,7</v>
          </cell>
          <cell r="CA185" t="str">
            <v>00:40:21,7</v>
          </cell>
          <cell r="CB185"/>
          <cell r="CD185"/>
        </row>
        <row r="186">
          <cell r="B186" t="str">
            <v>SVK13</v>
          </cell>
          <cell r="C186">
            <v>29</v>
          </cell>
          <cell r="D186">
            <v>0</v>
          </cell>
          <cell r="E186">
            <v>0</v>
          </cell>
          <cell r="F186">
            <v>99</v>
          </cell>
          <cell r="G186">
            <v>38</v>
          </cell>
          <cell r="H186">
            <v>0.55046296296296293</v>
          </cell>
          <cell r="I186" t="str">
            <v/>
          </cell>
          <cell r="J186" t="str">
            <v>13:12:40.038</v>
          </cell>
          <cell r="K186" t="str">
            <v>1311</v>
          </cell>
          <cell r="L186" t="str">
            <v>0000</v>
          </cell>
          <cell r="M186" t="str">
            <v>6</v>
          </cell>
          <cell r="N186">
            <v>0</v>
          </cell>
          <cell r="P186" t="str">
            <v>13:46:14.838</v>
          </cell>
          <cell r="Q186" t="str">
            <v>2014800</v>
          </cell>
          <cell r="R186" t="str">
            <v>2284800</v>
          </cell>
          <cell r="S186" t="str">
            <v>23</v>
          </cell>
          <cell r="T186" t="str">
            <v>23</v>
          </cell>
          <cell r="U186" t="str">
            <v>18</v>
          </cell>
          <cell r="V186" t="str">
            <v>18</v>
          </cell>
          <cell r="W186" t="str">
            <v>W G-J22W</v>
          </cell>
          <cell r="X186">
            <v>0</v>
          </cell>
          <cell r="Y186" t="str">
            <v>+5:09.2</v>
          </cell>
          <cell r="Z186" t="str">
            <v>+5:09.2</v>
          </cell>
          <cell r="AA186" t="b">
            <v>1</v>
          </cell>
          <cell r="AB186">
            <v>0</v>
          </cell>
          <cell r="AC186">
            <v>0</v>
          </cell>
          <cell r="AD186"/>
          <cell r="AE186">
            <v>350200</v>
          </cell>
          <cell r="AF186">
            <v>458100</v>
          </cell>
          <cell r="AG186">
            <v>467300</v>
          </cell>
          <cell r="AH186" t="str">
            <v>805100</v>
          </cell>
          <cell r="AI186" t="str">
            <v>999000</v>
          </cell>
          <cell r="AJ186" t="str">
            <v>1008800</v>
          </cell>
          <cell r="AK186" t="str">
            <v>1354300</v>
          </cell>
          <cell r="AL186" t="str">
            <v>1461300</v>
          </cell>
          <cell r="AM186" t="str">
            <v>1470600</v>
          </cell>
          <cell r="AN186" t="str">
            <v>1819900</v>
          </cell>
          <cell r="AO186" t="str">
            <v>1922900</v>
          </cell>
          <cell r="AP186" t="str">
            <v>1932000</v>
          </cell>
          <cell r="AT186" t="str">
            <v>W G-J22W</v>
          </cell>
          <cell r="AU186" t="str">
            <v>1</v>
          </cell>
          <cell r="AV186" t="str">
            <v>3</v>
          </cell>
          <cell r="AW186" t="str">
            <v>1</v>
          </cell>
          <cell r="AX186" t="str">
            <v>1</v>
          </cell>
          <cell r="AY186" t="str">
            <v>6</v>
          </cell>
          <cell r="AZ186" t="str">
            <v>07:47,3</v>
          </cell>
          <cell r="BA186" t="str">
            <v>07:47,3</v>
          </cell>
          <cell r="BB186" t="str">
            <v>01:02,9</v>
          </cell>
          <cell r="BC186" t="str">
            <v>05:50,2</v>
          </cell>
          <cell r="BD186" t="str">
            <v>00:45,0</v>
          </cell>
          <cell r="BE186" t="str">
            <v>16:48,8</v>
          </cell>
          <cell r="BF186" t="str">
            <v>09:01,5</v>
          </cell>
          <cell r="BG186" t="str">
            <v>00:58,9</v>
          </cell>
          <cell r="BH186" t="str">
            <v>05:37,8</v>
          </cell>
          <cell r="BI186" t="str">
            <v>02:15,0</v>
          </cell>
          <cell r="BJ186" t="str">
            <v>24:30,6</v>
          </cell>
          <cell r="BK186" t="str">
            <v>07:41,8</v>
          </cell>
          <cell r="BL186" t="str">
            <v>01:02,0</v>
          </cell>
          <cell r="BM186" t="str">
            <v>05:45,5</v>
          </cell>
          <cell r="BN186" t="str">
            <v>00:45,0</v>
          </cell>
          <cell r="BO186" t="str">
            <v>32:12,0</v>
          </cell>
          <cell r="BP186" t="str">
            <v>07:41,4</v>
          </cell>
          <cell r="BQ186" t="str">
            <v>00:58,0</v>
          </cell>
          <cell r="BR186" t="str">
            <v>05:49,3</v>
          </cell>
          <cell r="BS186" t="str">
            <v>00:45,0</v>
          </cell>
          <cell r="BT186" t="str">
            <v>38:04,8</v>
          </cell>
          <cell r="BU186" t="str">
            <v>05:52,8</v>
          </cell>
          <cell r="BV186" t="str">
            <v>05:52,8</v>
          </cell>
          <cell r="BW186">
            <v>241800</v>
          </cell>
          <cell r="BX186" t="str">
            <v>04:01,8</v>
          </cell>
          <cell r="BY186" t="str">
            <v>04:30,0</v>
          </cell>
          <cell r="BZ186" t="str">
            <v>33:34,8</v>
          </cell>
          <cell r="CA186" t="str">
            <v>00:38:04,8</v>
          </cell>
          <cell r="CB186"/>
          <cell r="CD186"/>
        </row>
        <row r="187">
          <cell r="B187" t="str">
            <v>SVK14</v>
          </cell>
          <cell r="C187">
            <v>16</v>
          </cell>
          <cell r="D187">
            <v>0</v>
          </cell>
          <cell r="E187">
            <v>0</v>
          </cell>
          <cell r="F187">
            <v>99</v>
          </cell>
          <cell r="G187">
            <v>25</v>
          </cell>
          <cell r="H187">
            <v>0.54745370370370372</v>
          </cell>
          <cell r="I187" t="str">
            <v/>
          </cell>
          <cell r="J187" t="str">
            <v>13:08:20.495</v>
          </cell>
          <cell r="K187" t="str">
            <v>1334</v>
          </cell>
          <cell r="L187" t="str">
            <v>0000</v>
          </cell>
          <cell r="M187" t="str">
            <v>11</v>
          </cell>
          <cell r="N187">
            <v>0</v>
          </cell>
          <cell r="P187" t="str">
            <v>13:46:58.372</v>
          </cell>
          <cell r="Q187" t="str">
            <v>2317800</v>
          </cell>
          <cell r="R187" t="str">
            <v>2812800</v>
          </cell>
          <cell r="S187" t="str">
            <v>36</v>
          </cell>
          <cell r="T187" t="str">
            <v>36</v>
          </cell>
          <cell r="U187" t="str">
            <v>30</v>
          </cell>
          <cell r="V187" t="str">
            <v>30</v>
          </cell>
          <cell r="W187" t="str">
            <v>W G-J22W</v>
          </cell>
          <cell r="X187">
            <v>0</v>
          </cell>
          <cell r="Y187" t="str">
            <v>+13:57.2</v>
          </cell>
          <cell r="Z187" t="str">
            <v>+13:57.2</v>
          </cell>
          <cell r="AA187" t="b">
            <v>1</v>
          </cell>
          <cell r="AB187">
            <v>0</v>
          </cell>
          <cell r="AC187">
            <v>0</v>
          </cell>
          <cell r="AD187"/>
          <cell r="AE187">
            <v>401100</v>
          </cell>
          <cell r="AF187">
            <v>518600</v>
          </cell>
          <cell r="AG187">
            <v>527700</v>
          </cell>
          <cell r="AH187" t="str">
            <v>917100</v>
          </cell>
          <cell r="AI187" t="str">
            <v>1116700</v>
          </cell>
          <cell r="AJ187" t="str">
            <v>1127400</v>
          </cell>
          <cell r="AK187" t="str">
            <v>1531500</v>
          </cell>
          <cell r="AL187" t="str">
            <v>1742100</v>
          </cell>
          <cell r="AM187" t="str">
            <v>1752900</v>
          </cell>
          <cell r="AN187" t="str">
            <v>2151700</v>
          </cell>
          <cell r="AO187" t="str">
            <v>2386200</v>
          </cell>
          <cell r="AP187" t="str">
            <v>2396700</v>
          </cell>
          <cell r="AT187" t="str">
            <v>W G-J22W</v>
          </cell>
          <cell r="AU187" t="str">
            <v>1</v>
          </cell>
          <cell r="AV187" t="str">
            <v>3</v>
          </cell>
          <cell r="AW187" t="str">
            <v>3</v>
          </cell>
          <cell r="AX187" t="str">
            <v>4</v>
          </cell>
          <cell r="AY187" t="str">
            <v>11</v>
          </cell>
          <cell r="AZ187" t="str">
            <v>08:47,7</v>
          </cell>
          <cell r="BA187" t="str">
            <v>08:47,7</v>
          </cell>
          <cell r="BB187" t="str">
            <v>01:12,5</v>
          </cell>
          <cell r="BC187" t="str">
            <v>06:41,1</v>
          </cell>
          <cell r="BD187" t="str">
            <v>00:45,0</v>
          </cell>
          <cell r="BE187" t="str">
            <v>18:47,4</v>
          </cell>
          <cell r="BF187" t="str">
            <v>09:59,7</v>
          </cell>
          <cell r="BG187" t="str">
            <v>01:04,6</v>
          </cell>
          <cell r="BH187" t="str">
            <v>06:29,4</v>
          </cell>
          <cell r="BI187" t="str">
            <v>02:15,0</v>
          </cell>
          <cell r="BJ187" t="str">
            <v>29:12,9</v>
          </cell>
          <cell r="BK187" t="str">
            <v>10:25,5</v>
          </cell>
          <cell r="BL187" t="str">
            <v>01:15,6</v>
          </cell>
          <cell r="BM187" t="str">
            <v>06:44,1</v>
          </cell>
          <cell r="BN187" t="str">
            <v>02:15,0</v>
          </cell>
          <cell r="BO187" t="str">
            <v>39:56,7</v>
          </cell>
          <cell r="BP187" t="str">
            <v>10:43,8</v>
          </cell>
          <cell r="BQ187" t="str">
            <v>00:54,5</v>
          </cell>
          <cell r="BR187" t="str">
            <v>06:38,8</v>
          </cell>
          <cell r="BS187" t="str">
            <v>03:00,0</v>
          </cell>
          <cell r="BT187" t="str">
            <v>46:52,8</v>
          </cell>
          <cell r="BU187" t="str">
            <v>06:56,1</v>
          </cell>
          <cell r="BV187" t="str">
            <v>06:56,1</v>
          </cell>
          <cell r="BW187">
            <v>267200</v>
          </cell>
          <cell r="BX187" t="str">
            <v>04:27,2</v>
          </cell>
          <cell r="BY187" t="str">
            <v>08:15,0</v>
          </cell>
          <cell r="BZ187" t="str">
            <v>38:37,8</v>
          </cell>
          <cell r="CA187" t="str">
            <v>00:46:52,8</v>
          </cell>
          <cell r="CB187"/>
          <cell r="CD187"/>
        </row>
        <row r="188">
          <cell r="B188" t="str">
            <v>SVK15</v>
          </cell>
          <cell r="C188">
            <v>28</v>
          </cell>
          <cell r="D188">
            <v>0</v>
          </cell>
          <cell r="E188">
            <v>0</v>
          </cell>
          <cell r="F188">
            <v>99</v>
          </cell>
          <cell r="G188">
            <v>37</v>
          </cell>
          <cell r="H188">
            <v>0.55023148148148149</v>
          </cell>
          <cell r="I188" t="str">
            <v/>
          </cell>
          <cell r="J188" t="str">
            <v>13:12:20.066</v>
          </cell>
          <cell r="K188" t="str">
            <v>1212</v>
          </cell>
          <cell r="L188" t="str">
            <v>0000</v>
          </cell>
          <cell r="M188" t="str">
            <v>6</v>
          </cell>
          <cell r="N188">
            <v>0</v>
          </cell>
          <cell r="P188" t="str">
            <v>13:49:07.662</v>
          </cell>
          <cell r="Q188" t="str">
            <v>2207500</v>
          </cell>
          <cell r="R188" t="str">
            <v>2477500</v>
          </cell>
          <cell r="S188" t="str">
            <v>33</v>
          </cell>
          <cell r="T188" t="str">
            <v>33</v>
          </cell>
          <cell r="U188" t="str">
            <v>27</v>
          </cell>
          <cell r="V188" t="str">
            <v>27</v>
          </cell>
          <cell r="W188" t="str">
            <v>W G-J22W</v>
          </cell>
          <cell r="X188">
            <v>0</v>
          </cell>
          <cell r="Y188" t="str">
            <v>+8:21.9</v>
          </cell>
          <cell r="Z188" t="str">
            <v>+8:21.9</v>
          </cell>
          <cell r="AA188" t="b">
            <v>1</v>
          </cell>
          <cell r="AB188">
            <v>0</v>
          </cell>
          <cell r="AC188">
            <v>0</v>
          </cell>
          <cell r="AD188"/>
          <cell r="AE188">
            <v>382400</v>
          </cell>
          <cell r="AF188">
            <v>489800</v>
          </cell>
          <cell r="AG188">
            <v>499700</v>
          </cell>
          <cell r="AH188" t="str">
            <v>875300</v>
          </cell>
          <cell r="AI188" t="str">
            <v>1020700</v>
          </cell>
          <cell r="AJ188" t="str">
            <v>1030900</v>
          </cell>
          <cell r="AK188" t="str">
            <v>1421400</v>
          </cell>
          <cell r="AL188" t="str">
            <v>1533200</v>
          </cell>
          <cell r="AM188" t="str">
            <v>1543300</v>
          </cell>
          <cell r="AN188" t="str">
            <v>1939200</v>
          </cell>
          <cell r="AO188" t="str">
            <v>2083000</v>
          </cell>
          <cell r="AP188" t="str">
            <v>2092800</v>
          </cell>
          <cell r="AT188" t="str">
            <v>W G-J22W</v>
          </cell>
          <cell r="AU188" t="str">
            <v>1</v>
          </cell>
          <cell r="AV188" t="str">
            <v>2</v>
          </cell>
          <cell r="AW188" t="str">
            <v>1</v>
          </cell>
          <cell r="AX188" t="str">
            <v>2</v>
          </cell>
          <cell r="AY188" t="str">
            <v>6</v>
          </cell>
          <cell r="AZ188" t="str">
            <v>08:19,7</v>
          </cell>
          <cell r="BA188" t="str">
            <v>08:19,7</v>
          </cell>
          <cell r="BB188" t="str">
            <v>01:02,4</v>
          </cell>
          <cell r="BC188" t="str">
            <v>06:22,4</v>
          </cell>
          <cell r="BD188" t="str">
            <v>00:45,0</v>
          </cell>
          <cell r="BE188" t="str">
            <v>17:10,9</v>
          </cell>
          <cell r="BF188" t="str">
            <v>08:51,2</v>
          </cell>
          <cell r="BG188" t="str">
            <v>00:55,4</v>
          </cell>
          <cell r="BH188" t="str">
            <v>06:15,6</v>
          </cell>
          <cell r="BI188" t="str">
            <v>01:30,0</v>
          </cell>
          <cell r="BJ188" t="str">
            <v>25:43,3</v>
          </cell>
          <cell r="BK188" t="str">
            <v>08:32,4</v>
          </cell>
          <cell r="BL188" t="str">
            <v>01:06,8</v>
          </cell>
          <cell r="BM188" t="str">
            <v>06:30,5</v>
          </cell>
          <cell r="BN188" t="str">
            <v>00:45,0</v>
          </cell>
          <cell r="BO188" t="str">
            <v>34:52,8</v>
          </cell>
          <cell r="BP188" t="str">
            <v>09:09,5</v>
          </cell>
          <cell r="BQ188" t="str">
            <v>00:53,8</v>
          </cell>
          <cell r="BR188" t="str">
            <v>06:35,9</v>
          </cell>
          <cell r="BS188" t="str">
            <v>01:30,0</v>
          </cell>
          <cell r="BT188" t="str">
            <v>41:17,5</v>
          </cell>
          <cell r="BU188" t="str">
            <v>06:24,7</v>
          </cell>
          <cell r="BV188" t="str">
            <v>06:24,7</v>
          </cell>
          <cell r="BW188">
            <v>238400</v>
          </cell>
          <cell r="BX188" t="str">
            <v>03:58,4</v>
          </cell>
          <cell r="BY188" t="str">
            <v>04:30,0</v>
          </cell>
          <cell r="BZ188" t="str">
            <v>36:47,5</v>
          </cell>
          <cell r="CA188" t="str">
            <v>00:41:17,5</v>
          </cell>
          <cell r="CB188"/>
          <cell r="CD188"/>
        </row>
        <row r="189">
          <cell r="B189" t="str">
            <v>SVK17</v>
          </cell>
          <cell r="C189">
            <v>25</v>
          </cell>
          <cell r="D189">
            <v>0</v>
          </cell>
          <cell r="E189">
            <v>0</v>
          </cell>
          <cell r="F189">
            <v>99</v>
          </cell>
          <cell r="G189">
            <v>34</v>
          </cell>
          <cell r="H189">
            <v>0.54953703703703705</v>
          </cell>
          <cell r="I189" t="str">
            <v/>
          </cell>
          <cell r="J189" t="str">
            <v>13:11:20.298</v>
          </cell>
          <cell r="K189" t="str">
            <v>1001</v>
          </cell>
          <cell r="L189" t="str">
            <v>0000</v>
          </cell>
          <cell r="M189" t="str">
            <v>2</v>
          </cell>
          <cell r="N189">
            <v>0</v>
          </cell>
          <cell r="P189" t="str">
            <v>13:46:18.290</v>
          </cell>
          <cell r="Q189" t="str">
            <v>2097900</v>
          </cell>
          <cell r="R189" t="str">
            <v>2187900</v>
          </cell>
          <cell r="S189" t="str">
            <v>14</v>
          </cell>
          <cell r="T189" t="str">
            <v>14</v>
          </cell>
          <cell r="U189" t="str">
            <v>13</v>
          </cell>
          <cell r="V189" t="str">
            <v>13</v>
          </cell>
          <cell r="W189" t="str">
            <v>W G-J22W</v>
          </cell>
          <cell r="X189">
            <v>0</v>
          </cell>
          <cell r="Y189" t="str">
            <v>+3:32.3</v>
          </cell>
          <cell r="Z189" t="str">
            <v>+3:32.3</v>
          </cell>
          <cell r="AA189" t="b">
            <v>1</v>
          </cell>
          <cell r="AB189">
            <v>0</v>
          </cell>
          <cell r="AC189">
            <v>0</v>
          </cell>
          <cell r="AD189"/>
          <cell r="AE189">
            <v>364900</v>
          </cell>
          <cell r="AF189">
            <v>468500</v>
          </cell>
          <cell r="AG189">
            <v>479900</v>
          </cell>
          <cell r="AH189" t="str">
            <v>838100</v>
          </cell>
          <cell r="AI189" t="str">
            <v>893500</v>
          </cell>
          <cell r="AJ189" t="str">
            <v>904000</v>
          </cell>
          <cell r="AK189" t="str">
            <v>1271500</v>
          </cell>
          <cell r="AL189" t="str">
            <v>1332800</v>
          </cell>
          <cell r="AM189" t="str">
            <v>1343000</v>
          </cell>
          <cell r="AN189" t="str">
            <v>1707400</v>
          </cell>
          <cell r="AO189" t="str">
            <v>1807200</v>
          </cell>
          <cell r="AP189" t="str">
            <v>1817100</v>
          </cell>
          <cell r="AT189" t="str">
            <v>W G-J22W</v>
          </cell>
          <cell r="AU189" t="str">
            <v>1</v>
          </cell>
          <cell r="AV189" t="str">
            <v>0</v>
          </cell>
          <cell r="AW189" t="str">
            <v>0</v>
          </cell>
          <cell r="AX189" t="str">
            <v>1</v>
          </cell>
          <cell r="AY189" t="str">
            <v>2</v>
          </cell>
          <cell r="AZ189" t="str">
            <v>07:59,9</v>
          </cell>
          <cell r="BA189" t="str">
            <v>07:59,9</v>
          </cell>
          <cell r="BB189" t="str">
            <v>00:58,6</v>
          </cell>
          <cell r="BC189" t="str">
            <v>06:04,9</v>
          </cell>
          <cell r="BD189" t="str">
            <v>00:45,0</v>
          </cell>
          <cell r="BE189" t="str">
            <v>15:04,0</v>
          </cell>
          <cell r="BF189" t="str">
            <v>07:04,1</v>
          </cell>
          <cell r="BG189" t="str">
            <v>00:55,4</v>
          </cell>
          <cell r="BH189" t="str">
            <v>05:58,2</v>
          </cell>
          <cell r="BI189" t="str">
            <v>00:00,0</v>
          </cell>
          <cell r="BJ189" t="str">
            <v>22:23,0</v>
          </cell>
          <cell r="BK189" t="str">
            <v>07:19,0</v>
          </cell>
          <cell r="BL189" t="str">
            <v>01:01,3</v>
          </cell>
          <cell r="BM189" t="str">
            <v>06:07,5</v>
          </cell>
          <cell r="BN189" t="str">
            <v>00:00,0</v>
          </cell>
          <cell r="BO189" t="str">
            <v>30:17,1</v>
          </cell>
          <cell r="BP189" t="str">
            <v>07:54,1</v>
          </cell>
          <cell r="BQ189" t="str">
            <v>00:54,8</v>
          </cell>
          <cell r="BR189" t="str">
            <v>06:04,4</v>
          </cell>
          <cell r="BS189" t="str">
            <v>00:45,0</v>
          </cell>
          <cell r="BT189" t="str">
            <v>36:27,9</v>
          </cell>
          <cell r="BU189" t="str">
            <v>06:10,8</v>
          </cell>
          <cell r="BV189" t="str">
            <v>06:10,8</v>
          </cell>
          <cell r="BW189">
            <v>230100</v>
          </cell>
          <cell r="BX189" t="str">
            <v>03:50,1</v>
          </cell>
          <cell r="BY189" t="str">
            <v>01:30,0</v>
          </cell>
          <cell r="BZ189" t="str">
            <v>34:57,9</v>
          </cell>
          <cell r="CA189" t="str">
            <v>00:36:27,9</v>
          </cell>
          <cell r="CB189"/>
          <cell r="CD189"/>
        </row>
        <row r="190">
          <cell r="B190" t="str">
            <v>SVK18</v>
          </cell>
          <cell r="C190">
            <v>36</v>
          </cell>
          <cell r="D190">
            <v>0</v>
          </cell>
          <cell r="E190">
            <v>0</v>
          </cell>
          <cell r="F190">
            <v>99</v>
          </cell>
          <cell r="G190">
            <v>45</v>
          </cell>
          <cell r="H190">
            <v>0.55208333333333337</v>
          </cell>
          <cell r="I190" t="str">
            <v/>
          </cell>
          <cell r="J190" t="str">
            <v>13:14:59.664</v>
          </cell>
          <cell r="K190" t="str">
            <v>2122</v>
          </cell>
          <cell r="L190" t="str">
            <v>0000</v>
          </cell>
          <cell r="M190" t="str">
            <v>7</v>
          </cell>
          <cell r="N190">
            <v>0</v>
          </cell>
          <cell r="O190" t="str">
            <v>13:51:27.824</v>
          </cell>
          <cell r="P190" t="str">
            <v>13:51:27.824</v>
          </cell>
          <cell r="Q190" t="str">
            <v>2188100</v>
          </cell>
          <cell r="R190" t="str">
            <v>2503100</v>
          </cell>
          <cell r="S190" t="str">
            <v>34</v>
          </cell>
          <cell r="T190" t="str">
            <v>34</v>
          </cell>
          <cell r="U190" t="str">
            <v>28</v>
          </cell>
          <cell r="V190" t="str">
            <v>28</v>
          </cell>
          <cell r="W190" t="str">
            <v>W G-J22W</v>
          </cell>
          <cell r="X190">
            <v>0</v>
          </cell>
          <cell r="Y190" t="str">
            <v>+8:47.5</v>
          </cell>
          <cell r="Z190" t="str">
            <v>+8:47.5</v>
          </cell>
          <cell r="AA190" t="b">
            <v>1</v>
          </cell>
          <cell r="AB190">
            <v>0</v>
          </cell>
          <cell r="AC190">
            <v>0</v>
          </cell>
          <cell r="AD190"/>
          <cell r="AE190">
            <v>381400</v>
          </cell>
          <cell r="AF190">
            <v>531800</v>
          </cell>
          <cell r="AG190">
            <v>542500</v>
          </cell>
          <cell r="AH190" t="str">
            <v>908500</v>
          </cell>
          <cell r="AI190" t="str">
            <v>1009000</v>
          </cell>
          <cell r="AJ190" t="str">
            <v>1019000</v>
          </cell>
          <cell r="AK190" t="str">
            <v>1400600</v>
          </cell>
          <cell r="AL190" t="str">
            <v>1554900</v>
          </cell>
          <cell r="AM190" t="str">
            <v>1566700</v>
          </cell>
          <cell r="AN190" t="str">
            <v>1951800</v>
          </cell>
          <cell r="AO190" t="str">
            <v>2098200</v>
          </cell>
          <cell r="AP190" t="str">
            <v>2108100</v>
          </cell>
          <cell r="AT190" t="str">
            <v>W G-J22W</v>
          </cell>
          <cell r="AU190" t="str">
            <v>2</v>
          </cell>
          <cell r="AV190" t="str">
            <v>1</v>
          </cell>
          <cell r="AW190" t="str">
            <v>2</v>
          </cell>
          <cell r="AX190" t="str">
            <v>2</v>
          </cell>
          <cell r="AY190" t="str">
            <v>7</v>
          </cell>
          <cell r="AZ190" t="str">
            <v>09:02,5</v>
          </cell>
          <cell r="BA190" t="str">
            <v>09:02,5</v>
          </cell>
          <cell r="BB190" t="str">
            <v>01:00,4</v>
          </cell>
          <cell r="BC190" t="str">
            <v>06:21,4</v>
          </cell>
          <cell r="BD190" t="str">
            <v>01:30,0</v>
          </cell>
          <cell r="BE190" t="str">
            <v>16:59,0</v>
          </cell>
          <cell r="BF190" t="str">
            <v>07:56,5</v>
          </cell>
          <cell r="BG190" t="str">
            <v>00:55,5</v>
          </cell>
          <cell r="BH190" t="str">
            <v>06:06,0</v>
          </cell>
          <cell r="BI190" t="str">
            <v>00:45,0</v>
          </cell>
          <cell r="BJ190" t="str">
            <v>26:06,7</v>
          </cell>
          <cell r="BK190" t="str">
            <v>09:07,7</v>
          </cell>
          <cell r="BL190" t="str">
            <v>01:04,3</v>
          </cell>
          <cell r="BM190" t="str">
            <v>06:21,6</v>
          </cell>
          <cell r="BN190" t="str">
            <v>01:30,0</v>
          </cell>
          <cell r="BO190" t="str">
            <v>35:08,1</v>
          </cell>
          <cell r="BP190" t="str">
            <v>09:01,4</v>
          </cell>
          <cell r="BQ190" t="str">
            <v>00:56,4</v>
          </cell>
          <cell r="BR190" t="str">
            <v>06:25,1</v>
          </cell>
          <cell r="BS190" t="str">
            <v>01:30,0</v>
          </cell>
          <cell r="BT190" t="str">
            <v>41:43,1</v>
          </cell>
          <cell r="BU190" t="str">
            <v>06:35,0</v>
          </cell>
          <cell r="BV190" t="str">
            <v>06:35,0</v>
          </cell>
          <cell r="BW190">
            <v>236600</v>
          </cell>
          <cell r="BX190" t="str">
            <v>03:56,6</v>
          </cell>
          <cell r="BY190" t="str">
            <v>05:15,0</v>
          </cell>
          <cell r="BZ190" t="str">
            <v>36:28,1</v>
          </cell>
          <cell r="CA190" t="str">
            <v>00:41:43,1</v>
          </cell>
          <cell r="CB190"/>
          <cell r="CD190"/>
        </row>
        <row r="191">
          <cell r="B191" t="str">
            <v>SVK19</v>
          </cell>
          <cell r="C191">
            <v>26</v>
          </cell>
          <cell r="D191">
            <v>0</v>
          </cell>
          <cell r="E191">
            <v>0</v>
          </cell>
          <cell r="F191">
            <v>99</v>
          </cell>
          <cell r="G191">
            <v>35</v>
          </cell>
          <cell r="H191">
            <v>0.54976851851851849</v>
          </cell>
          <cell r="I191" t="str">
            <v/>
          </cell>
          <cell r="J191" t="str">
            <v>13:11:40.258</v>
          </cell>
          <cell r="K191" t="str">
            <v>2333</v>
          </cell>
          <cell r="L191" t="str">
            <v>0000</v>
          </cell>
          <cell r="M191" t="str">
            <v>11</v>
          </cell>
          <cell r="N191">
            <v>0</v>
          </cell>
          <cell r="O191" t="str">
            <v>13:50:44.892</v>
          </cell>
          <cell r="P191" t="str">
            <v>13:50:44.892</v>
          </cell>
          <cell r="Q191" t="str">
            <v>2344600</v>
          </cell>
          <cell r="R191" t="str">
            <v>2839600</v>
          </cell>
          <cell r="S191" t="str">
            <v>37</v>
          </cell>
          <cell r="T191" t="str">
            <v>37</v>
          </cell>
          <cell r="U191" t="str">
            <v>31</v>
          </cell>
          <cell r="V191" t="str">
            <v>31</v>
          </cell>
          <cell r="W191" t="str">
            <v>W G-J22W</v>
          </cell>
          <cell r="X191">
            <v>0</v>
          </cell>
          <cell r="Y191" t="str">
            <v>+14:24.0</v>
          </cell>
          <cell r="Z191" t="str">
            <v>+14:24.0</v>
          </cell>
          <cell r="AA191" t="b">
            <v>1</v>
          </cell>
          <cell r="AB191">
            <v>0</v>
          </cell>
          <cell r="AC191">
            <v>0</v>
          </cell>
          <cell r="AD191"/>
          <cell r="AE191">
            <v>404800</v>
          </cell>
          <cell r="AF191">
            <v>557400</v>
          </cell>
          <cell r="AG191">
            <v>569100</v>
          </cell>
          <cell r="AH191" t="str">
            <v>957000</v>
          </cell>
          <cell r="AI191" t="str">
            <v>1157300</v>
          </cell>
          <cell r="AJ191" t="str">
            <v>1168500</v>
          </cell>
          <cell r="AK191" t="str">
            <v>1575100</v>
          </cell>
          <cell r="AL191" t="str">
            <v>1782300</v>
          </cell>
          <cell r="AM191" t="str">
            <v>1794500</v>
          </cell>
          <cell r="AN191" t="str">
            <v>2203300</v>
          </cell>
          <cell r="AO191" t="str">
            <v>2406000</v>
          </cell>
          <cell r="AP191" t="str">
            <v>2417000</v>
          </cell>
          <cell r="AT191" t="str">
            <v>W G-J22W</v>
          </cell>
          <cell r="AU191" t="str">
            <v>2</v>
          </cell>
          <cell r="AV191" t="str">
            <v>3</v>
          </cell>
          <cell r="AW191" t="str">
            <v>3</v>
          </cell>
          <cell r="AX191" t="str">
            <v>3</v>
          </cell>
          <cell r="AY191" t="str">
            <v>11</v>
          </cell>
          <cell r="AZ191" t="str">
            <v>09:29,1</v>
          </cell>
          <cell r="BA191" t="str">
            <v>09:29,1</v>
          </cell>
          <cell r="BB191" t="str">
            <v>01:02,6</v>
          </cell>
          <cell r="BC191" t="str">
            <v>06:44,8</v>
          </cell>
          <cell r="BD191" t="str">
            <v>01:30,0</v>
          </cell>
          <cell r="BE191" t="str">
            <v>19:28,5</v>
          </cell>
          <cell r="BF191" t="str">
            <v>09:59,4</v>
          </cell>
          <cell r="BG191" t="str">
            <v>01:05,3</v>
          </cell>
          <cell r="BH191" t="str">
            <v>06:27,9</v>
          </cell>
          <cell r="BI191" t="str">
            <v>02:15,0</v>
          </cell>
          <cell r="BJ191" t="str">
            <v>29:54,5</v>
          </cell>
          <cell r="BK191" t="str">
            <v>10:26,0</v>
          </cell>
          <cell r="BL191" t="str">
            <v>01:12,2</v>
          </cell>
          <cell r="BM191" t="str">
            <v>06:46,6</v>
          </cell>
          <cell r="BN191" t="str">
            <v>02:15,0</v>
          </cell>
          <cell r="BO191" t="str">
            <v>40:17,0</v>
          </cell>
          <cell r="BP191" t="str">
            <v>10:22,5</v>
          </cell>
          <cell r="BQ191" t="str">
            <v>01:07,7</v>
          </cell>
          <cell r="BR191" t="str">
            <v>06:48,8</v>
          </cell>
          <cell r="BS191" t="str">
            <v>02:15,0</v>
          </cell>
          <cell r="BT191" t="str">
            <v>47:19,6</v>
          </cell>
          <cell r="BU191" t="str">
            <v>07:02,6</v>
          </cell>
          <cell r="BV191" t="str">
            <v>07:02,6</v>
          </cell>
          <cell r="BW191">
            <v>267800</v>
          </cell>
          <cell r="BX191" t="str">
            <v>04:27,8</v>
          </cell>
          <cell r="BY191" t="str">
            <v>08:15,0</v>
          </cell>
          <cell r="BZ191" t="str">
            <v>39:04,6</v>
          </cell>
          <cell r="CA191" t="str">
            <v>00:47:19,6</v>
          </cell>
          <cell r="CB191"/>
          <cell r="CD191"/>
        </row>
        <row r="192">
          <cell r="B192" t="str">
            <v>SVK20</v>
          </cell>
          <cell r="C192">
            <v>13</v>
          </cell>
          <cell r="D192">
            <v>0</v>
          </cell>
          <cell r="E192">
            <v>0</v>
          </cell>
          <cell r="F192">
            <v>99</v>
          </cell>
          <cell r="G192">
            <v>22</v>
          </cell>
          <cell r="H192">
            <v>0.54675925925925928</v>
          </cell>
          <cell r="I192" t="str">
            <v/>
          </cell>
          <cell r="J192" t="str">
            <v>13:07:19.732</v>
          </cell>
          <cell r="K192" t="str">
            <v>3002</v>
          </cell>
          <cell r="L192" t="str">
            <v>0000</v>
          </cell>
          <cell r="M192" t="str">
            <v>5</v>
          </cell>
          <cell r="N192">
            <v>0</v>
          </cell>
          <cell r="P192" t="str">
            <v>13:43:33.574</v>
          </cell>
          <cell r="Q192" t="str">
            <v>2173800</v>
          </cell>
          <cell r="R192" t="str">
            <v>2398800</v>
          </cell>
          <cell r="S192" t="str">
            <v>28</v>
          </cell>
          <cell r="T192" t="str">
            <v>28</v>
          </cell>
          <cell r="U192" t="str">
            <v>22</v>
          </cell>
          <cell r="V192" t="str">
            <v>22</v>
          </cell>
          <cell r="W192" t="str">
            <v>W G-J22W</v>
          </cell>
          <cell r="X192">
            <v>0</v>
          </cell>
          <cell r="Y192" t="str">
            <v>+7:03.2</v>
          </cell>
          <cell r="Z192" t="str">
            <v>+7:03.2</v>
          </cell>
          <cell r="AA192" t="b">
            <v>1</v>
          </cell>
          <cell r="AB192">
            <v>0</v>
          </cell>
          <cell r="AC192">
            <v>0</v>
          </cell>
          <cell r="AD192"/>
          <cell r="AE192">
            <v>364900</v>
          </cell>
          <cell r="AF192">
            <v>571900</v>
          </cell>
          <cell r="AG192">
            <v>583700</v>
          </cell>
          <cell r="AH192" t="str">
            <v>940600</v>
          </cell>
          <cell r="AI192" t="str">
            <v>999800</v>
          </cell>
          <cell r="AJ192" t="str">
            <v>1010700</v>
          </cell>
          <cell r="AK192" t="str">
            <v>1381400</v>
          </cell>
          <cell r="AL192" t="str">
            <v>1460100</v>
          </cell>
          <cell r="AM192" t="str">
            <v>1471900</v>
          </cell>
          <cell r="AN192" t="str">
            <v>1857800</v>
          </cell>
          <cell r="AO192" t="str">
            <v>2007000</v>
          </cell>
          <cell r="AP192" t="str">
            <v>2017700</v>
          </cell>
          <cell r="AT192" t="str">
            <v>W G-J22W</v>
          </cell>
          <cell r="AU192" t="str">
            <v>3</v>
          </cell>
          <cell r="AV192" t="str">
            <v>0</v>
          </cell>
          <cell r="AW192" t="str">
            <v>0</v>
          </cell>
          <cell r="AX192" t="str">
            <v>2</v>
          </cell>
          <cell r="AY192" t="str">
            <v>5</v>
          </cell>
          <cell r="AZ192" t="str">
            <v>09:43,7</v>
          </cell>
          <cell r="BA192" t="str">
            <v>09:43,7</v>
          </cell>
          <cell r="BB192" t="str">
            <v>01:12,0</v>
          </cell>
          <cell r="BC192" t="str">
            <v>06:04,9</v>
          </cell>
          <cell r="BD192" t="str">
            <v>02:15,0</v>
          </cell>
          <cell r="BE192" t="str">
            <v>16:50,7</v>
          </cell>
          <cell r="BF192" t="str">
            <v>07:07,0</v>
          </cell>
          <cell r="BG192" t="str">
            <v>00:59,2</v>
          </cell>
          <cell r="BH192" t="str">
            <v>05:56,9</v>
          </cell>
          <cell r="BI192" t="str">
            <v>00:00,0</v>
          </cell>
          <cell r="BJ192" t="str">
            <v>24:31,9</v>
          </cell>
          <cell r="BK192" t="str">
            <v>07:41,2</v>
          </cell>
          <cell r="BL192" t="str">
            <v>01:18,7</v>
          </cell>
          <cell r="BM192" t="str">
            <v>06:10,7</v>
          </cell>
          <cell r="BN192" t="str">
            <v>00:00,0</v>
          </cell>
          <cell r="BO192" t="str">
            <v>33:37,7</v>
          </cell>
          <cell r="BP192" t="str">
            <v>09:05,8</v>
          </cell>
          <cell r="BQ192" t="str">
            <v>00:59,2</v>
          </cell>
          <cell r="BR192" t="str">
            <v>06:25,9</v>
          </cell>
          <cell r="BS192" t="str">
            <v>01:30,0</v>
          </cell>
          <cell r="BT192" t="str">
            <v>39:58,8</v>
          </cell>
          <cell r="BU192" t="str">
            <v>06:21,1</v>
          </cell>
          <cell r="BV192" t="str">
            <v>06:21,1</v>
          </cell>
          <cell r="BW192">
            <v>269100</v>
          </cell>
          <cell r="BX192" t="str">
            <v>04:29,1</v>
          </cell>
          <cell r="BY192" t="str">
            <v>03:45,0</v>
          </cell>
          <cell r="BZ192" t="str">
            <v>36:13,8</v>
          </cell>
          <cell r="CA192" t="str">
            <v>00:39:58,8</v>
          </cell>
          <cell r="CB192"/>
          <cell r="CD192"/>
        </row>
        <row r="193">
          <cell r="B193" t="str">
            <v>SVK29</v>
          </cell>
          <cell r="C193">
            <v>17</v>
          </cell>
          <cell r="D193">
            <v>0</v>
          </cell>
          <cell r="E193">
            <v>0</v>
          </cell>
          <cell r="F193">
            <v>99</v>
          </cell>
          <cell r="G193">
            <v>26</v>
          </cell>
          <cell r="H193">
            <v>0.54768518518518516</v>
          </cell>
          <cell r="I193" t="str">
            <v/>
          </cell>
          <cell r="J193" t="str">
            <v>13:08:40.303</v>
          </cell>
          <cell r="K193" t="str">
            <v>0101</v>
          </cell>
          <cell r="L193" t="str">
            <v>0000</v>
          </cell>
          <cell r="M193" t="str">
            <v>2</v>
          </cell>
          <cell r="N193">
            <v>0</v>
          </cell>
          <cell r="P193" t="str">
            <v>13:47:10.953</v>
          </cell>
          <cell r="Q193" t="str">
            <v>2310600</v>
          </cell>
          <cell r="R193" t="str">
            <v>2400600</v>
          </cell>
          <cell r="S193" t="str">
            <v>29</v>
          </cell>
          <cell r="T193" t="str">
            <v>29</v>
          </cell>
          <cell r="U193" t="str">
            <v>23</v>
          </cell>
          <cell r="V193" t="str">
            <v>23</v>
          </cell>
          <cell r="W193" t="str">
            <v>W G-J22W</v>
          </cell>
          <cell r="X193">
            <v>0</v>
          </cell>
          <cell r="Y193" t="str">
            <v>+7:05.0</v>
          </cell>
          <cell r="Z193" t="str">
            <v>+7:05.0</v>
          </cell>
          <cell r="AA193" t="b">
            <v>1</v>
          </cell>
          <cell r="AB193">
            <v>0</v>
          </cell>
          <cell r="AC193">
            <v>0</v>
          </cell>
          <cell r="AD193"/>
          <cell r="AE193">
            <v>401500</v>
          </cell>
          <cell r="AF193">
            <v>466200</v>
          </cell>
          <cell r="AG193">
            <v>476800</v>
          </cell>
          <cell r="AH193" t="str">
            <v>864600</v>
          </cell>
          <cell r="AI193" t="str">
            <v>971800</v>
          </cell>
          <cell r="AJ193" t="str">
            <v>982400</v>
          </cell>
          <cell r="AK193" t="str">
            <v>1377700</v>
          </cell>
          <cell r="AL193" t="str">
            <v>1443400</v>
          </cell>
          <cell r="AM193" t="str">
            <v>1454400</v>
          </cell>
          <cell r="AN193" t="str">
            <v>1850200</v>
          </cell>
          <cell r="AO193" t="str">
            <v>1955800</v>
          </cell>
          <cell r="AP193" t="str">
            <v>1965700</v>
          </cell>
          <cell r="AT193" t="str">
            <v>W G-J22W</v>
          </cell>
          <cell r="AU193" t="str">
            <v>0</v>
          </cell>
          <cell r="AV193" t="str">
            <v>1</v>
          </cell>
          <cell r="AW193" t="str">
            <v>0</v>
          </cell>
          <cell r="AX193" t="str">
            <v>1</v>
          </cell>
          <cell r="AY193" t="str">
            <v>2</v>
          </cell>
          <cell r="AZ193" t="str">
            <v>07:56,8</v>
          </cell>
          <cell r="BA193" t="str">
            <v>07:56,8</v>
          </cell>
          <cell r="BB193" t="str">
            <v>01:04,7</v>
          </cell>
          <cell r="BC193" t="str">
            <v>06:41,5</v>
          </cell>
          <cell r="BD193" t="str">
            <v>00:00,0</v>
          </cell>
          <cell r="BE193" t="str">
            <v>16:22,4</v>
          </cell>
          <cell r="BF193" t="str">
            <v>08:25,6</v>
          </cell>
          <cell r="BG193" t="str">
            <v>01:02,2</v>
          </cell>
          <cell r="BH193" t="str">
            <v>06:27,8</v>
          </cell>
          <cell r="BI193" t="str">
            <v>00:45,0</v>
          </cell>
          <cell r="BJ193" t="str">
            <v>24:14,4</v>
          </cell>
          <cell r="BK193" t="str">
            <v>07:52,0</v>
          </cell>
          <cell r="BL193" t="str">
            <v>01:05,7</v>
          </cell>
          <cell r="BM193" t="str">
            <v>06:35,3</v>
          </cell>
          <cell r="BN193" t="str">
            <v>00:00,0</v>
          </cell>
          <cell r="BO193" t="str">
            <v>32:45,7</v>
          </cell>
          <cell r="BP193" t="str">
            <v>08:31,3</v>
          </cell>
          <cell r="BQ193" t="str">
            <v>01:00,6</v>
          </cell>
          <cell r="BR193" t="str">
            <v>06:35,8</v>
          </cell>
          <cell r="BS193" t="str">
            <v>00:45,0</v>
          </cell>
          <cell r="BT193" t="str">
            <v>40:00,6</v>
          </cell>
          <cell r="BU193" t="str">
            <v>07:14,9</v>
          </cell>
          <cell r="BV193" t="str">
            <v>07:14,9</v>
          </cell>
          <cell r="BW193">
            <v>253200</v>
          </cell>
          <cell r="BX193" t="str">
            <v>04:13,2</v>
          </cell>
          <cell r="BY193" t="str">
            <v>01:30,0</v>
          </cell>
          <cell r="BZ193" t="str">
            <v>38:30,6</v>
          </cell>
          <cell r="CA193" t="str">
            <v>00:40:00,6</v>
          </cell>
          <cell r="CB193"/>
          <cell r="CD193"/>
        </row>
        <row r="194">
          <cell r="B194" t="str">
            <v>SVK31</v>
          </cell>
          <cell r="C194">
            <v>35</v>
          </cell>
          <cell r="D194">
            <v>0</v>
          </cell>
          <cell r="E194">
            <v>0</v>
          </cell>
          <cell r="F194">
            <v>99</v>
          </cell>
          <cell r="G194">
            <v>44</v>
          </cell>
          <cell r="H194">
            <v>0.55185185185185182</v>
          </cell>
          <cell r="I194" t="str">
            <v/>
          </cell>
          <cell r="J194" t="str">
            <v>13:14:39.690</v>
          </cell>
          <cell r="K194" t="str">
            <v>0233</v>
          </cell>
          <cell r="L194" t="str">
            <v>0000</v>
          </cell>
          <cell r="M194" t="str">
            <v>8</v>
          </cell>
          <cell r="N194">
            <v>0</v>
          </cell>
          <cell r="P194" t="str">
            <v>13:49:19.821</v>
          </cell>
          <cell r="Q194" t="str">
            <v>2080100</v>
          </cell>
          <cell r="R194" t="str">
            <v>2440100</v>
          </cell>
          <cell r="S194" t="str">
            <v>31</v>
          </cell>
          <cell r="T194" t="str">
            <v>31</v>
          </cell>
          <cell r="U194" t="str">
            <v>25</v>
          </cell>
          <cell r="V194" t="str">
            <v>25</v>
          </cell>
          <cell r="W194" t="str">
            <v>W G-J22W</v>
          </cell>
          <cell r="X194">
            <v>0</v>
          </cell>
          <cell r="Y194" t="str">
            <v>+7:44.5</v>
          </cell>
          <cell r="Z194" t="str">
            <v>+7:44.5</v>
          </cell>
          <cell r="AA194" t="b">
            <v>1</v>
          </cell>
          <cell r="AB194">
            <v>0</v>
          </cell>
          <cell r="AC194">
            <v>0</v>
          </cell>
          <cell r="AD194"/>
          <cell r="AE194">
            <v>358200</v>
          </cell>
          <cell r="AF194">
            <v>424300</v>
          </cell>
          <cell r="AG194">
            <v>435000</v>
          </cell>
          <cell r="AH194" t="str">
            <v>773800</v>
          </cell>
          <cell r="AI194" t="str">
            <v>928800</v>
          </cell>
          <cell r="AJ194" t="str">
            <v>938300</v>
          </cell>
          <cell r="AK194" t="str">
            <v>1288100</v>
          </cell>
          <cell r="AL194" t="str">
            <v>1499200</v>
          </cell>
          <cell r="AM194" t="str">
            <v>1509900</v>
          </cell>
          <cell r="AN194" t="str">
            <v>1866300</v>
          </cell>
          <cell r="AO194" t="str">
            <v>2071600</v>
          </cell>
          <cell r="AP194" t="str">
            <v>2081300</v>
          </cell>
          <cell r="AT194" t="str">
            <v>W G-J22W</v>
          </cell>
          <cell r="AU194" t="str">
            <v>0</v>
          </cell>
          <cell r="AV194" t="str">
            <v>2</v>
          </cell>
          <cell r="AW194" t="str">
            <v>3</v>
          </cell>
          <cell r="AX194" t="str">
            <v>3</v>
          </cell>
          <cell r="AY194" t="str">
            <v>8</v>
          </cell>
          <cell r="AZ194" t="str">
            <v>07:15,0</v>
          </cell>
          <cell r="BA194" t="str">
            <v>07:15,0</v>
          </cell>
          <cell r="BB194" t="str">
            <v>01:06,1</v>
          </cell>
          <cell r="BC194" t="str">
            <v>05:58,2</v>
          </cell>
          <cell r="BD194" t="str">
            <v>00:00,0</v>
          </cell>
          <cell r="BE194" t="str">
            <v>15:38,3</v>
          </cell>
          <cell r="BF194" t="str">
            <v>08:23,3</v>
          </cell>
          <cell r="BG194" t="str">
            <v>01:05,0</v>
          </cell>
          <cell r="BH194" t="str">
            <v>05:38,8</v>
          </cell>
          <cell r="BI194" t="str">
            <v>01:30,0</v>
          </cell>
          <cell r="BJ194" t="str">
            <v>25:09,9</v>
          </cell>
          <cell r="BK194" t="str">
            <v>09:31,6</v>
          </cell>
          <cell r="BL194" t="str">
            <v>01:16,1</v>
          </cell>
          <cell r="BM194" t="str">
            <v>05:49,8</v>
          </cell>
          <cell r="BN194" t="str">
            <v>02:15,0</v>
          </cell>
          <cell r="BO194" t="str">
            <v>34:41,3</v>
          </cell>
          <cell r="BP194" t="str">
            <v>09:31,4</v>
          </cell>
          <cell r="BQ194" t="str">
            <v>01:10,3</v>
          </cell>
          <cell r="BR194" t="str">
            <v>05:56,4</v>
          </cell>
          <cell r="BS194" t="str">
            <v>02:15,0</v>
          </cell>
          <cell r="BT194" t="str">
            <v>40:40,1</v>
          </cell>
          <cell r="BU194" t="str">
            <v>05:58,8</v>
          </cell>
          <cell r="BV194" t="str">
            <v>05:58,8</v>
          </cell>
          <cell r="BW194">
            <v>277500</v>
          </cell>
          <cell r="BX194" t="str">
            <v>04:37,5</v>
          </cell>
          <cell r="BY194" t="str">
            <v>06:00,0</v>
          </cell>
          <cell r="BZ194" t="str">
            <v>34:40,1</v>
          </cell>
          <cell r="CA194" t="str">
            <v>00:40:40,1</v>
          </cell>
          <cell r="CB194"/>
          <cell r="CD194"/>
        </row>
        <row r="195">
          <cell r="B195" t="str">
            <v>POL01</v>
          </cell>
          <cell r="C195">
            <v>19</v>
          </cell>
          <cell r="D195">
            <v>0</v>
          </cell>
          <cell r="E195">
            <v>0</v>
          </cell>
          <cell r="F195">
            <v>99</v>
          </cell>
          <cell r="G195">
            <v>28</v>
          </cell>
          <cell r="H195">
            <v>0.54814814814814816</v>
          </cell>
          <cell r="I195" t="str">
            <v/>
          </cell>
          <cell r="J195" t="str">
            <v>13:09:19.953</v>
          </cell>
          <cell r="K195" t="str">
            <v>1302</v>
          </cell>
          <cell r="L195" t="str">
            <v>0000</v>
          </cell>
          <cell r="M195" t="str">
            <v>6</v>
          </cell>
          <cell r="N195">
            <v>0</v>
          </cell>
          <cell r="P195" t="str">
            <v>13:44:20.540</v>
          </cell>
          <cell r="Q195" t="str">
            <v>2100500</v>
          </cell>
          <cell r="R195" t="str">
            <v>2370500</v>
          </cell>
          <cell r="S195" t="str">
            <v>27</v>
          </cell>
          <cell r="T195" t="str">
            <v>27</v>
          </cell>
          <cell r="U195" t="str">
            <v>21</v>
          </cell>
          <cell r="V195" t="str">
            <v>21</v>
          </cell>
          <cell r="W195" t="str">
            <v>W G-J22W</v>
          </cell>
          <cell r="X195">
            <v>0</v>
          </cell>
          <cell r="Y195" t="str">
            <v>+6:34.9</v>
          </cell>
          <cell r="Z195" t="str">
            <v>+6:34.9</v>
          </cell>
          <cell r="AA195" t="b">
            <v>1</v>
          </cell>
          <cell r="AB195">
            <v>0</v>
          </cell>
          <cell r="AC195">
            <v>0</v>
          </cell>
          <cell r="AD195"/>
          <cell r="AE195">
            <v>377900</v>
          </cell>
          <cell r="AF195">
            <v>483800</v>
          </cell>
          <cell r="AG195">
            <v>494200</v>
          </cell>
          <cell r="AH195" t="str">
            <v>847300</v>
          </cell>
          <cell r="AI195" t="str">
            <v>1042400</v>
          </cell>
          <cell r="AJ195" t="str">
            <v>1052100</v>
          </cell>
          <cell r="AK195" t="str">
            <v>1416300</v>
          </cell>
          <cell r="AL195" t="str">
            <v>1477600</v>
          </cell>
          <cell r="AM195" t="str">
            <v>1487600</v>
          </cell>
          <cell r="AN195" t="str">
            <v>1850200</v>
          </cell>
          <cell r="AO195" t="str">
            <v>1999200</v>
          </cell>
          <cell r="AP195" t="str">
            <v>2008900</v>
          </cell>
          <cell r="AT195" t="str">
            <v>W G-J22W</v>
          </cell>
          <cell r="AU195" t="str">
            <v>1</v>
          </cell>
          <cell r="AV195" t="str">
            <v>3</v>
          </cell>
          <cell r="AW195" t="str">
            <v>0</v>
          </cell>
          <cell r="AX195" t="str">
            <v>2</v>
          </cell>
          <cell r="AY195" t="str">
            <v>6</v>
          </cell>
          <cell r="AZ195" t="str">
            <v>08:14,2</v>
          </cell>
          <cell r="BA195" t="str">
            <v>08:14,2</v>
          </cell>
          <cell r="BB195" t="str">
            <v>01:00,9</v>
          </cell>
          <cell r="BC195" t="str">
            <v>06:17,9</v>
          </cell>
          <cell r="BD195" t="str">
            <v>00:45,0</v>
          </cell>
          <cell r="BE195" t="str">
            <v>17:32,1</v>
          </cell>
          <cell r="BF195" t="str">
            <v>09:17,9</v>
          </cell>
          <cell r="BG195" t="str">
            <v>01:00,1</v>
          </cell>
          <cell r="BH195" t="str">
            <v>05:53,1</v>
          </cell>
          <cell r="BI195" t="str">
            <v>02:15,0</v>
          </cell>
          <cell r="BJ195" t="str">
            <v>24:47,6</v>
          </cell>
          <cell r="BK195" t="str">
            <v>07:15,5</v>
          </cell>
          <cell r="BL195" t="str">
            <v>01:01,3</v>
          </cell>
          <cell r="BM195" t="str">
            <v>06:04,2</v>
          </cell>
          <cell r="BN195" t="str">
            <v>00:00,0</v>
          </cell>
          <cell r="BO195" t="str">
            <v>33:28,9</v>
          </cell>
          <cell r="BP195" t="str">
            <v>08:41,3</v>
          </cell>
          <cell r="BQ195" t="str">
            <v>00:59,0</v>
          </cell>
          <cell r="BR195" t="str">
            <v>06:02,6</v>
          </cell>
          <cell r="BS195" t="str">
            <v>01:30,0</v>
          </cell>
          <cell r="BT195" t="str">
            <v>39:30,5</v>
          </cell>
          <cell r="BU195" t="str">
            <v>06:01,6</v>
          </cell>
          <cell r="BV195" t="str">
            <v>06:01,6</v>
          </cell>
          <cell r="BW195">
            <v>241300</v>
          </cell>
          <cell r="BX195" t="str">
            <v>04:01,3</v>
          </cell>
          <cell r="BY195" t="str">
            <v>04:30,0</v>
          </cell>
          <cell r="BZ195" t="str">
            <v>35:00,5</v>
          </cell>
          <cell r="CA195" t="str">
            <v>00:39:30,5</v>
          </cell>
          <cell r="CB195"/>
          <cell r="CD195"/>
        </row>
        <row r="196">
          <cell r="B196" t="str">
            <v>POL02</v>
          </cell>
          <cell r="C196">
            <v>37</v>
          </cell>
          <cell r="D196">
            <v>0</v>
          </cell>
          <cell r="E196">
            <v>0</v>
          </cell>
          <cell r="F196">
            <v>99</v>
          </cell>
          <cell r="G196">
            <v>46</v>
          </cell>
          <cell r="H196">
            <v>0.55231481481481481</v>
          </cell>
          <cell r="I196" t="str">
            <v/>
          </cell>
          <cell r="J196" t="str">
            <v>13:15:19.645</v>
          </cell>
          <cell r="K196" t="str">
            <v>1330</v>
          </cell>
          <cell r="L196" t="str">
            <v>0000</v>
          </cell>
          <cell r="M196" t="str">
            <v>7</v>
          </cell>
          <cell r="N196">
            <v>0</v>
          </cell>
          <cell r="O196" t="str">
            <v>13:52:17.645</v>
          </cell>
          <cell r="P196" t="str">
            <v>13:52:17.645</v>
          </cell>
          <cell r="Q196" t="str">
            <v>2218000</v>
          </cell>
          <cell r="R196" t="str">
            <v>2533000</v>
          </cell>
          <cell r="S196" t="str">
            <v>35</v>
          </cell>
          <cell r="T196" t="str">
            <v>35</v>
          </cell>
          <cell r="U196" t="str">
            <v>29</v>
          </cell>
          <cell r="V196" t="str">
            <v>29</v>
          </cell>
          <cell r="W196" t="str">
            <v>W G-J22W</v>
          </cell>
          <cell r="X196">
            <v>0</v>
          </cell>
          <cell r="Y196" t="str">
            <v>+9:17.4</v>
          </cell>
          <cell r="Z196" t="str">
            <v>+9:17.4</v>
          </cell>
          <cell r="AA196" t="b">
            <v>1</v>
          </cell>
          <cell r="AB196">
            <v>0</v>
          </cell>
          <cell r="AC196">
            <v>0</v>
          </cell>
          <cell r="AD196"/>
          <cell r="AE196">
            <v>394900</v>
          </cell>
          <cell r="AF196">
            <v>500400</v>
          </cell>
          <cell r="AG196">
            <v>510700</v>
          </cell>
          <cell r="AH196" t="str">
            <v>890200</v>
          </cell>
          <cell r="AI196" t="str">
            <v>1086700</v>
          </cell>
          <cell r="AJ196" t="str">
            <v>1096300</v>
          </cell>
          <cell r="AK196" t="str">
            <v>1474400</v>
          </cell>
          <cell r="AL196" t="str">
            <v>1671900</v>
          </cell>
          <cell r="AM196" t="str">
            <v>1682000</v>
          </cell>
          <cell r="AN196" t="str">
            <v>2070700</v>
          </cell>
          <cell r="AO196" t="str">
            <v>2127800</v>
          </cell>
          <cell r="AP196" t="str">
            <v>2137900</v>
          </cell>
          <cell r="AT196" t="str">
            <v>W G-J22W</v>
          </cell>
          <cell r="AU196" t="str">
            <v>1</v>
          </cell>
          <cell r="AV196" t="str">
            <v>3</v>
          </cell>
          <cell r="AW196" t="str">
            <v>3</v>
          </cell>
          <cell r="AX196" t="str">
            <v>0</v>
          </cell>
          <cell r="AY196" t="str">
            <v>7</v>
          </cell>
          <cell r="AZ196" t="str">
            <v>08:30,7</v>
          </cell>
          <cell r="BA196" t="str">
            <v>08:30,7</v>
          </cell>
          <cell r="BB196" t="str">
            <v>01:00,5</v>
          </cell>
          <cell r="BC196" t="str">
            <v>06:34,9</v>
          </cell>
          <cell r="BD196" t="str">
            <v>00:45,0</v>
          </cell>
          <cell r="BE196" t="str">
            <v>18:16,3</v>
          </cell>
          <cell r="BF196" t="str">
            <v>09:45,6</v>
          </cell>
          <cell r="BG196" t="str">
            <v>01:01,5</v>
          </cell>
          <cell r="BH196" t="str">
            <v>06:19,5</v>
          </cell>
          <cell r="BI196" t="str">
            <v>02:15,0</v>
          </cell>
          <cell r="BJ196" t="str">
            <v>28:02,0</v>
          </cell>
          <cell r="BK196" t="str">
            <v>09:45,7</v>
          </cell>
          <cell r="BL196" t="str">
            <v>01:02,5</v>
          </cell>
          <cell r="BM196" t="str">
            <v>06:18,1</v>
          </cell>
          <cell r="BN196" t="str">
            <v>02:15,0</v>
          </cell>
          <cell r="BO196" t="str">
            <v>35:37,9</v>
          </cell>
          <cell r="BP196" t="str">
            <v>07:35,9</v>
          </cell>
          <cell r="BQ196" t="str">
            <v>00:57,1</v>
          </cell>
          <cell r="BR196" t="str">
            <v>06:28,7</v>
          </cell>
          <cell r="BS196" t="str">
            <v>00:00,0</v>
          </cell>
          <cell r="BT196" t="str">
            <v>42:13,0</v>
          </cell>
          <cell r="BU196" t="str">
            <v>06:35,1</v>
          </cell>
          <cell r="BV196" t="str">
            <v>06:35,1</v>
          </cell>
          <cell r="BW196">
            <v>241600</v>
          </cell>
          <cell r="BX196" t="str">
            <v>04:01,6</v>
          </cell>
          <cell r="BY196" t="str">
            <v>05:15,0</v>
          </cell>
          <cell r="BZ196" t="str">
            <v>36:58,0</v>
          </cell>
          <cell r="CA196" t="str">
            <v>00:42:13,0</v>
          </cell>
          <cell r="CB196"/>
          <cell r="CD196"/>
        </row>
        <row r="197">
          <cell r="B197" t="str">
            <v>POL03</v>
          </cell>
          <cell r="C197">
            <v>34</v>
          </cell>
          <cell r="D197">
            <v>0</v>
          </cell>
          <cell r="E197">
            <v>0</v>
          </cell>
          <cell r="F197">
            <v>99</v>
          </cell>
          <cell r="G197">
            <v>43</v>
          </cell>
          <cell r="H197">
            <v>0.55162037037037037</v>
          </cell>
          <cell r="I197" t="str">
            <v/>
          </cell>
          <cell r="J197" t="str">
            <v>13:14:19.749</v>
          </cell>
          <cell r="K197" t="str">
            <v>2201</v>
          </cell>
          <cell r="L197" t="str">
            <v>0000</v>
          </cell>
          <cell r="M197" t="str">
            <v>5</v>
          </cell>
          <cell r="N197">
            <v>0</v>
          </cell>
          <cell r="O197" t="str">
            <v>13:49:41.281</v>
          </cell>
          <cell r="P197" t="str">
            <v>13:49:41.281</v>
          </cell>
          <cell r="Q197" t="str">
            <v>2121500</v>
          </cell>
          <cell r="R197" t="str">
            <v>2346500</v>
          </cell>
          <cell r="S197" t="str">
            <v>25</v>
          </cell>
          <cell r="T197" t="str">
            <v>25</v>
          </cell>
          <cell r="U197" t="str">
            <v>19</v>
          </cell>
          <cell r="V197" t="str">
            <v>19</v>
          </cell>
          <cell r="W197" t="str">
            <v>W G-J22W</v>
          </cell>
          <cell r="X197">
            <v>0</v>
          </cell>
          <cell r="Y197" t="str">
            <v>+6:10.9</v>
          </cell>
          <cell r="Z197" t="str">
            <v>+6:10.9</v>
          </cell>
          <cell r="AA197" t="b">
            <v>1</v>
          </cell>
          <cell r="AB197">
            <v>0</v>
          </cell>
          <cell r="AC197">
            <v>0</v>
          </cell>
          <cell r="AD197"/>
          <cell r="AE197">
            <v>360800</v>
          </cell>
          <cell r="AF197">
            <v>524100</v>
          </cell>
          <cell r="AG197">
            <v>534800</v>
          </cell>
          <cell r="AH197" t="str">
            <v>891400</v>
          </cell>
          <cell r="AI197" t="str">
            <v>1043000</v>
          </cell>
          <cell r="AJ197" t="str">
            <v>1053200</v>
          </cell>
          <cell r="AK197" t="str">
            <v>1416000</v>
          </cell>
          <cell r="AL197" t="str">
            <v>1487600</v>
          </cell>
          <cell r="AM197" t="str">
            <v>1498500</v>
          </cell>
          <cell r="AN197" t="str">
            <v>1858700</v>
          </cell>
          <cell r="AO197" t="str">
            <v>1970800</v>
          </cell>
          <cell r="AP197" t="str">
            <v>1981300</v>
          </cell>
          <cell r="AT197" t="str">
            <v>W G-J22W</v>
          </cell>
          <cell r="AU197" t="str">
            <v>2</v>
          </cell>
          <cell r="AV197" t="str">
            <v>2</v>
          </cell>
          <cell r="AW197" t="str">
            <v>0</v>
          </cell>
          <cell r="AX197" t="str">
            <v>1</v>
          </cell>
          <cell r="AY197" t="str">
            <v>5</v>
          </cell>
          <cell r="AZ197" t="str">
            <v>08:54,8</v>
          </cell>
          <cell r="BA197" t="str">
            <v>08:54,8</v>
          </cell>
          <cell r="BB197" t="str">
            <v>01:13,3</v>
          </cell>
          <cell r="BC197" t="str">
            <v>06:00,8</v>
          </cell>
          <cell r="BD197" t="str">
            <v>01:30,0</v>
          </cell>
          <cell r="BE197" t="str">
            <v>17:33,2</v>
          </cell>
          <cell r="BF197" t="str">
            <v>08:38,4</v>
          </cell>
          <cell r="BG197" t="str">
            <v>01:01,6</v>
          </cell>
          <cell r="BH197" t="str">
            <v>05:56,6</v>
          </cell>
          <cell r="BI197" t="str">
            <v>01:30,0</v>
          </cell>
          <cell r="BJ197" t="str">
            <v>24:58,5</v>
          </cell>
          <cell r="BK197" t="str">
            <v>07:25,3</v>
          </cell>
          <cell r="BL197" t="str">
            <v>01:11,6</v>
          </cell>
          <cell r="BM197" t="str">
            <v>06:02,8</v>
          </cell>
          <cell r="BN197" t="str">
            <v>00:00,0</v>
          </cell>
          <cell r="BO197" t="str">
            <v>33:01,3</v>
          </cell>
          <cell r="BP197" t="str">
            <v>08:02,8</v>
          </cell>
          <cell r="BQ197" t="str">
            <v>01:07,1</v>
          </cell>
          <cell r="BR197" t="str">
            <v>06:00,2</v>
          </cell>
          <cell r="BS197" t="str">
            <v>00:45,0</v>
          </cell>
          <cell r="BT197" t="str">
            <v>39:06,5</v>
          </cell>
          <cell r="BU197" t="str">
            <v>06:05,2</v>
          </cell>
          <cell r="BV197" t="str">
            <v>06:05,2</v>
          </cell>
          <cell r="BW197">
            <v>273600</v>
          </cell>
          <cell r="BX197" t="str">
            <v>04:33,6</v>
          </cell>
          <cell r="BY197" t="str">
            <v>03:45,0</v>
          </cell>
          <cell r="BZ197" t="str">
            <v>35:21,5</v>
          </cell>
          <cell r="CA197" t="str">
            <v>00:39:06,5</v>
          </cell>
          <cell r="CB197"/>
          <cell r="CD197"/>
        </row>
        <row r="198">
          <cell r="B198" t="str">
            <v>GER0206</v>
          </cell>
          <cell r="C198">
            <v>8</v>
          </cell>
          <cell r="D198">
            <v>0</v>
          </cell>
          <cell r="E198">
            <v>0</v>
          </cell>
          <cell r="F198">
            <v>99</v>
          </cell>
          <cell r="G198">
            <v>17</v>
          </cell>
          <cell r="H198">
            <v>0.54560185185185184</v>
          </cell>
          <cell r="I198" t="str">
            <v/>
          </cell>
          <cell r="J198" t="str">
            <v>13:05:40.463</v>
          </cell>
          <cell r="K198" t="str">
            <v>1000</v>
          </cell>
          <cell r="L198" t="str">
            <v>0000</v>
          </cell>
          <cell r="M198" t="str">
            <v>1</v>
          </cell>
          <cell r="N198">
            <v>0</v>
          </cell>
          <cell r="O198" t="str">
            <v>13:37:51.088</v>
          </cell>
          <cell r="P198" t="str">
            <v>13:37:51.088</v>
          </cell>
          <cell r="Q198" t="str">
            <v>1930600</v>
          </cell>
          <cell r="R198" t="str">
            <v>1975600</v>
          </cell>
          <cell r="S198" t="str">
            <v>1</v>
          </cell>
          <cell r="T198" t="str">
            <v>1</v>
          </cell>
          <cell r="U198" t="str">
            <v>1</v>
          </cell>
          <cell r="V198" t="str">
            <v>1</v>
          </cell>
          <cell r="W198" t="str">
            <v>W G-J22W</v>
          </cell>
          <cell r="X198">
            <v>0</v>
          </cell>
          <cell r="Y198" t="str">
            <v/>
          </cell>
          <cell r="Z198" t="str">
            <v/>
          </cell>
          <cell r="AA198" t="b">
            <v>1</v>
          </cell>
          <cell r="AB198">
            <v>0</v>
          </cell>
          <cell r="AC198">
            <v>0</v>
          </cell>
          <cell r="AD198"/>
          <cell r="AE198">
            <v>351000</v>
          </cell>
          <cell r="AF198">
            <v>448800</v>
          </cell>
          <cell r="AG198">
            <v>458100</v>
          </cell>
          <cell r="AH198" t="str">
            <v>785800</v>
          </cell>
          <cell r="AI198" t="str">
            <v>836200</v>
          </cell>
          <cell r="AJ198" t="str">
            <v>845100</v>
          </cell>
          <cell r="AK198" t="str">
            <v>1172800</v>
          </cell>
          <cell r="AL198" t="str">
            <v>1230400</v>
          </cell>
          <cell r="AM198" t="str">
            <v>1240000</v>
          </cell>
          <cell r="AN198" t="str">
            <v>1570000</v>
          </cell>
          <cell r="AO198" t="str">
            <v>1621400</v>
          </cell>
          <cell r="AP198" t="str">
            <v>1630400</v>
          </cell>
          <cell r="AT198" t="str">
            <v>W G-J22W</v>
          </cell>
          <cell r="AU198" t="str">
            <v>1</v>
          </cell>
          <cell r="AV198" t="str">
            <v>0</v>
          </cell>
          <cell r="AW198" t="str">
            <v>0</v>
          </cell>
          <cell r="AX198" t="str">
            <v>0</v>
          </cell>
          <cell r="AY198" t="str">
            <v>1</v>
          </cell>
          <cell r="AZ198" t="str">
            <v>07:38,1</v>
          </cell>
          <cell r="BA198" t="str">
            <v>07:38,1</v>
          </cell>
          <cell r="BB198" t="str">
            <v>00:52,8</v>
          </cell>
          <cell r="BC198" t="str">
            <v>05:51,0</v>
          </cell>
          <cell r="BD198" t="str">
            <v>00:45,0</v>
          </cell>
          <cell r="BE198" t="str">
            <v>14:05,1</v>
          </cell>
          <cell r="BF198" t="str">
            <v>06:27,0</v>
          </cell>
          <cell r="BG198" t="str">
            <v>00:50,4</v>
          </cell>
          <cell r="BH198" t="str">
            <v>05:27,7</v>
          </cell>
          <cell r="BI198" t="str">
            <v>00:00,0</v>
          </cell>
          <cell r="BJ198" t="str">
            <v>20:40,0</v>
          </cell>
          <cell r="BK198" t="str">
            <v>06:34,9</v>
          </cell>
          <cell r="BL198" t="str">
            <v>00:57,6</v>
          </cell>
          <cell r="BM198" t="str">
            <v>05:27,7</v>
          </cell>
          <cell r="BN198" t="str">
            <v>00:00,0</v>
          </cell>
          <cell r="BO198" t="str">
            <v>27:10,4</v>
          </cell>
          <cell r="BP198" t="str">
            <v>06:30,4</v>
          </cell>
          <cell r="BQ198" t="str">
            <v>00:51,4</v>
          </cell>
          <cell r="BR198" t="str">
            <v>05:30,0</v>
          </cell>
          <cell r="BS198" t="str">
            <v>00:00,0</v>
          </cell>
          <cell r="BT198" t="str">
            <v>32:55,6</v>
          </cell>
          <cell r="BU198" t="str">
            <v>05:45,2</v>
          </cell>
          <cell r="BV198" t="str">
            <v>05:45,2</v>
          </cell>
          <cell r="BW198">
            <v>212200</v>
          </cell>
          <cell r="BX198" t="str">
            <v>03:32,2</v>
          </cell>
          <cell r="BY198" t="str">
            <v>00:45,0</v>
          </cell>
          <cell r="BZ198" t="str">
            <v>32:10,6</v>
          </cell>
          <cell r="CA198" t="str">
            <v>00:32:55,6</v>
          </cell>
          <cell r="CB198"/>
          <cell r="CD198"/>
        </row>
        <row r="199">
          <cell r="B199" t="str">
            <v>606012303</v>
          </cell>
          <cell r="C199">
            <v>4</v>
          </cell>
          <cell r="D199">
            <v>0</v>
          </cell>
          <cell r="E199">
            <v>0</v>
          </cell>
          <cell r="F199">
            <v>99</v>
          </cell>
          <cell r="G199">
            <v>50</v>
          </cell>
          <cell r="H199">
            <v>0.5532407407407407</v>
          </cell>
          <cell r="I199" t="str">
            <v>DNF</v>
          </cell>
          <cell r="J199" t="str">
            <v>13:16:39.295</v>
          </cell>
          <cell r="K199" t="str">
            <v>1</v>
          </cell>
          <cell r="L199" t="str">
            <v>0</v>
          </cell>
          <cell r="M199" t="str">
            <v>1</v>
          </cell>
          <cell r="N199">
            <v>0</v>
          </cell>
          <cell r="R199" t="str">
            <v>0</v>
          </cell>
          <cell r="S199" t="str">
            <v>DNF</v>
          </cell>
          <cell r="T199" t="str">
            <v>5</v>
          </cell>
          <cell r="U199" t="str">
            <v>DNF</v>
          </cell>
          <cell r="V199" t="str">
            <v>5</v>
          </cell>
          <cell r="W199" t="str">
            <v>W J19W</v>
          </cell>
          <cell r="X199">
            <v>0</v>
          </cell>
          <cell r="Z199" t="str">
            <v/>
          </cell>
          <cell r="AA199" t="b">
            <v>1</v>
          </cell>
          <cell r="AB199">
            <v>0</v>
          </cell>
          <cell r="AC199">
            <v>0</v>
          </cell>
          <cell r="AD199"/>
          <cell r="AE199">
            <v>253100</v>
          </cell>
          <cell r="AF199">
            <v>353400</v>
          </cell>
          <cell r="AG199">
            <v>364900</v>
          </cell>
          <cell r="AT199" t="str">
            <v>W J19W</v>
          </cell>
          <cell r="AU199" t="str">
            <v>1</v>
          </cell>
          <cell r="AV199" t="str">
            <v/>
          </cell>
          <cell r="AW199" t="str">
            <v/>
          </cell>
          <cell r="AX199" t="str">
            <v/>
          </cell>
          <cell r="AY199" t="str">
            <v>1</v>
          </cell>
          <cell r="AZ199" t="str">
            <v>06:04,9</v>
          </cell>
          <cell r="BA199" t="str">
            <v>06:04,9</v>
          </cell>
          <cell r="BB199" t="str">
            <v>01:10,3</v>
          </cell>
          <cell r="BC199" t="str">
            <v>04:13,1</v>
          </cell>
          <cell r="BD199" t="str">
            <v>00:30,0</v>
          </cell>
          <cell r="BE199"/>
          <cell r="BF199"/>
          <cell r="BG199"/>
          <cell r="BH199"/>
          <cell r="BI199"/>
          <cell r="BJ199"/>
          <cell r="BK199"/>
          <cell r="BO199"/>
          <cell r="BP199"/>
          <cell r="BT199"/>
          <cell r="BU199"/>
          <cell r="BW199">
            <v>70300</v>
          </cell>
          <cell r="BX199" t="str">
            <v/>
          </cell>
          <cell r="BY199" t="str">
            <v>00:30,0</v>
          </cell>
          <cell r="CB199"/>
          <cell r="CD199"/>
        </row>
        <row r="200">
          <cell r="B200" t="str">
            <v>613400446</v>
          </cell>
          <cell r="C200">
            <v>3</v>
          </cell>
          <cell r="D200">
            <v>0</v>
          </cell>
          <cell r="E200">
            <v>0</v>
          </cell>
          <cell r="F200">
            <v>99</v>
          </cell>
          <cell r="G200">
            <v>49</v>
          </cell>
          <cell r="H200">
            <v>0.55300925925925926</v>
          </cell>
          <cell r="I200" t="str">
            <v/>
          </cell>
          <cell r="J200" t="str">
            <v>13:16:19.769</v>
          </cell>
          <cell r="K200" t="str">
            <v>1020</v>
          </cell>
          <cell r="L200" t="str">
            <v>0000</v>
          </cell>
          <cell r="M200" t="str">
            <v>3</v>
          </cell>
          <cell r="N200">
            <v>0</v>
          </cell>
          <cell r="P200" t="str">
            <v>13:41:05.498</v>
          </cell>
          <cell r="Q200" t="str">
            <v>1485700</v>
          </cell>
          <cell r="R200" t="str">
            <v>1575700</v>
          </cell>
          <cell r="S200" t="str">
            <v>2</v>
          </cell>
          <cell r="T200" t="str">
            <v>2</v>
          </cell>
          <cell r="U200" t="str">
            <v>2</v>
          </cell>
          <cell r="V200" t="str">
            <v>2</v>
          </cell>
          <cell r="W200" t="str">
            <v>W J19W</v>
          </cell>
          <cell r="X200">
            <v>0</v>
          </cell>
          <cell r="Y200" t="str">
            <v>+1:52.8</v>
          </cell>
          <cell r="Z200" t="str">
            <v>+1:52.8</v>
          </cell>
          <cell r="AA200" t="b">
            <v>1</v>
          </cell>
          <cell r="AB200">
            <v>0</v>
          </cell>
          <cell r="AC200">
            <v>0</v>
          </cell>
          <cell r="AD200"/>
          <cell r="AE200">
            <v>251500</v>
          </cell>
          <cell r="AF200">
            <v>357200</v>
          </cell>
          <cell r="AG200">
            <v>368100</v>
          </cell>
          <cell r="AH200" t="str">
            <v>594100</v>
          </cell>
          <cell r="AI200" t="str">
            <v>658100</v>
          </cell>
          <cell r="AJ200" t="str">
            <v>667500</v>
          </cell>
          <cell r="AK200" t="str">
            <v>899400</v>
          </cell>
          <cell r="AL200" t="str">
            <v>1034400</v>
          </cell>
          <cell r="AM200" t="str">
            <v>1044400</v>
          </cell>
          <cell r="AN200" t="str">
            <v>1277100</v>
          </cell>
          <cell r="AO200" t="str">
            <v>1335200</v>
          </cell>
          <cell r="AP200" t="str">
            <v>1344100</v>
          </cell>
          <cell r="AT200" t="str">
            <v>W J19W</v>
          </cell>
          <cell r="AU200" t="str">
            <v>1</v>
          </cell>
          <cell r="AV200" t="str">
            <v>0</v>
          </cell>
          <cell r="AW200" t="str">
            <v>2</v>
          </cell>
          <cell r="AX200" t="str">
            <v>0</v>
          </cell>
          <cell r="AY200" t="str">
            <v>3</v>
          </cell>
          <cell r="AZ200" t="str">
            <v>06:08,1</v>
          </cell>
          <cell r="BA200" t="str">
            <v>06:08,1</v>
          </cell>
          <cell r="BB200" t="str">
            <v>01:15,7</v>
          </cell>
          <cell r="BC200" t="str">
            <v>04:11,5</v>
          </cell>
          <cell r="BD200" t="str">
            <v>00:30,0</v>
          </cell>
          <cell r="BE200" t="str">
            <v>11:07,5</v>
          </cell>
          <cell r="BF200" t="str">
            <v>04:59,4</v>
          </cell>
          <cell r="BG200" t="str">
            <v>01:04,0</v>
          </cell>
          <cell r="BH200" t="str">
            <v>03:46,0</v>
          </cell>
          <cell r="BI200" t="str">
            <v>00:00,0</v>
          </cell>
          <cell r="BJ200" t="str">
            <v>17:24,4</v>
          </cell>
          <cell r="BK200" t="str">
            <v>06:16,9</v>
          </cell>
          <cell r="BL200" t="str">
            <v>01:15,0</v>
          </cell>
          <cell r="BM200" t="str">
            <v>03:51,9</v>
          </cell>
          <cell r="BN200" t="str">
            <v>01:00,0</v>
          </cell>
          <cell r="BO200" t="str">
            <v>22:24,1</v>
          </cell>
          <cell r="BP200" t="str">
            <v>04:59,7</v>
          </cell>
          <cell r="BQ200" t="str">
            <v>00:58,1</v>
          </cell>
          <cell r="BR200" t="str">
            <v>03:52,7</v>
          </cell>
          <cell r="BS200" t="str">
            <v>00:00,0</v>
          </cell>
          <cell r="BT200" t="str">
            <v>26:15,7</v>
          </cell>
          <cell r="BU200" t="str">
            <v>03:51,6</v>
          </cell>
          <cell r="BV200" t="str">
            <v>03:51,6</v>
          </cell>
          <cell r="BW200">
            <v>272800</v>
          </cell>
          <cell r="BX200" t="str">
            <v>04:32,8</v>
          </cell>
          <cell r="BY200" t="str">
            <v>01:30,0</v>
          </cell>
          <cell r="BZ200" t="str">
            <v>24:45,7</v>
          </cell>
          <cell r="CA200" t="str">
            <v>00:26:15,7</v>
          </cell>
          <cell r="CB200"/>
          <cell r="CD200"/>
        </row>
        <row r="201">
          <cell r="B201" t="str">
            <v>504702566.</v>
          </cell>
          <cell r="C201">
            <v>6</v>
          </cell>
          <cell r="D201">
            <v>0</v>
          </cell>
          <cell r="E201">
            <v>0</v>
          </cell>
          <cell r="F201">
            <v>99</v>
          </cell>
          <cell r="G201">
            <v>52</v>
          </cell>
          <cell r="H201">
            <v>0.5537037037037037</v>
          </cell>
          <cell r="I201" t="str">
            <v>DNS</v>
          </cell>
          <cell r="J201"/>
          <cell r="K201"/>
          <cell r="L201"/>
          <cell r="M201"/>
          <cell r="N201">
            <v>0</v>
          </cell>
          <cell r="S201" t="str">
            <v>DNS</v>
          </cell>
          <cell r="T201" t="str">
            <v>6</v>
          </cell>
          <cell r="U201" t="str">
            <v>DNS</v>
          </cell>
          <cell r="V201" t="str">
            <v>6</v>
          </cell>
          <cell r="W201" t="str">
            <v>W J19W</v>
          </cell>
          <cell r="X201">
            <v>0</v>
          </cell>
          <cell r="Z201" t="str">
            <v/>
          </cell>
          <cell r="AA201" t="b">
            <v>1</v>
          </cell>
          <cell r="AB201">
            <v>0</v>
          </cell>
          <cell r="AC201">
            <v>0</v>
          </cell>
          <cell r="AD201"/>
          <cell r="AT201" t="str">
            <v>W J19W</v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/>
          <cell r="AZ201"/>
          <cell r="BE201"/>
          <cell r="BF201"/>
          <cell r="BG201"/>
          <cell r="BH201"/>
          <cell r="BI201"/>
          <cell r="BJ201"/>
          <cell r="BK201"/>
          <cell r="BO201"/>
          <cell r="BP201"/>
          <cell r="BT201"/>
          <cell r="BU201"/>
          <cell r="BW201"/>
          <cell r="BY201"/>
          <cell r="CB201"/>
          <cell r="CD201"/>
        </row>
        <row r="202">
          <cell r="B202" t="str">
            <v>608506502</v>
          </cell>
          <cell r="C202">
            <v>5</v>
          </cell>
          <cell r="D202">
            <v>0</v>
          </cell>
          <cell r="E202">
            <v>0</v>
          </cell>
          <cell r="F202">
            <v>99</v>
          </cell>
          <cell r="G202">
            <v>51</v>
          </cell>
          <cell r="H202">
            <v>0.55347222222222225</v>
          </cell>
          <cell r="I202" t="str">
            <v/>
          </cell>
          <cell r="J202" t="str">
            <v>13:17:00.246</v>
          </cell>
          <cell r="K202" t="str">
            <v>1222</v>
          </cell>
          <cell r="L202" t="str">
            <v>0000</v>
          </cell>
          <cell r="M202" t="str">
            <v>7</v>
          </cell>
          <cell r="N202">
            <v>0</v>
          </cell>
          <cell r="P202" t="str">
            <v>13:41:47.976</v>
          </cell>
          <cell r="Q202" t="str">
            <v>1487700</v>
          </cell>
          <cell r="R202" t="str">
            <v>1697700</v>
          </cell>
          <cell r="S202" t="str">
            <v>3</v>
          </cell>
          <cell r="T202" t="str">
            <v>3</v>
          </cell>
          <cell r="U202" t="str">
            <v>3</v>
          </cell>
          <cell r="V202" t="str">
            <v>3</v>
          </cell>
          <cell r="W202" t="str">
            <v>W J19W</v>
          </cell>
          <cell r="X202">
            <v>0</v>
          </cell>
          <cell r="Y202" t="str">
            <v>+3:54.8</v>
          </cell>
          <cell r="Z202" t="str">
            <v>+3:54.8</v>
          </cell>
          <cell r="AA202" t="b">
            <v>1</v>
          </cell>
          <cell r="AB202">
            <v>0</v>
          </cell>
          <cell r="AC202">
            <v>0</v>
          </cell>
          <cell r="AD202"/>
          <cell r="AE202">
            <v>249100</v>
          </cell>
          <cell r="AF202">
            <v>344100</v>
          </cell>
          <cell r="AG202">
            <v>353800</v>
          </cell>
          <cell r="AH202" t="str">
            <v>581000</v>
          </cell>
          <cell r="AI202" t="str">
            <v>704200</v>
          </cell>
          <cell r="AJ202" t="str">
            <v>712800</v>
          </cell>
          <cell r="AK202" t="str">
            <v>939100</v>
          </cell>
          <cell r="AL202" t="str">
            <v>1069900</v>
          </cell>
          <cell r="AM202" t="str">
            <v>1079700</v>
          </cell>
          <cell r="AN202" t="str">
            <v>1316600</v>
          </cell>
          <cell r="AO202" t="str">
            <v>1446900</v>
          </cell>
          <cell r="AP202" t="str">
            <v>1455500</v>
          </cell>
          <cell r="AT202" t="str">
            <v>W J19W</v>
          </cell>
          <cell r="AU202" t="str">
            <v>1</v>
          </cell>
          <cell r="AV202" t="str">
            <v>2</v>
          </cell>
          <cell r="AW202" t="str">
            <v>2</v>
          </cell>
          <cell r="AX202" t="str">
            <v>2</v>
          </cell>
          <cell r="AY202" t="str">
            <v>7</v>
          </cell>
          <cell r="AZ202" t="str">
            <v>05:53,8</v>
          </cell>
          <cell r="BA202" t="str">
            <v>05:53,8</v>
          </cell>
          <cell r="BB202" t="str">
            <v>01:05,0</v>
          </cell>
          <cell r="BC202" t="str">
            <v>04:09,1</v>
          </cell>
          <cell r="BD202" t="str">
            <v>00:30,0</v>
          </cell>
          <cell r="BE202" t="str">
            <v>11:52,8</v>
          </cell>
          <cell r="BF202" t="str">
            <v>05:59,0</v>
          </cell>
          <cell r="BG202" t="str">
            <v>01:03,2</v>
          </cell>
          <cell r="BH202" t="str">
            <v>03:47,2</v>
          </cell>
          <cell r="BI202" t="str">
            <v>01:00,0</v>
          </cell>
          <cell r="BJ202" t="str">
            <v>17:59,7</v>
          </cell>
          <cell r="BK202" t="str">
            <v>06:06,9</v>
          </cell>
          <cell r="BL202" t="str">
            <v>01:10,8</v>
          </cell>
          <cell r="BM202" t="str">
            <v>03:46,3</v>
          </cell>
          <cell r="BN202" t="str">
            <v>01:00,0</v>
          </cell>
          <cell r="BO202" t="str">
            <v>24:15,5</v>
          </cell>
          <cell r="BP202" t="str">
            <v>06:15,8</v>
          </cell>
          <cell r="BQ202" t="str">
            <v>01:10,3</v>
          </cell>
          <cell r="BR202" t="str">
            <v>03:56,9</v>
          </cell>
          <cell r="BS202" t="str">
            <v>01:00,0</v>
          </cell>
          <cell r="BT202" t="str">
            <v>28:17,7</v>
          </cell>
          <cell r="BU202" t="str">
            <v>04:02,2</v>
          </cell>
          <cell r="BV202" t="str">
            <v>04:02,2</v>
          </cell>
          <cell r="BW202">
            <v>269300</v>
          </cell>
          <cell r="BX202" t="str">
            <v>04:29,3</v>
          </cell>
          <cell r="BY202" t="str">
            <v>03:30,0</v>
          </cell>
          <cell r="BZ202" t="str">
            <v>24:47,7</v>
          </cell>
          <cell r="CA202" t="str">
            <v>00:28:17,7</v>
          </cell>
          <cell r="CB202"/>
          <cell r="CD202"/>
        </row>
        <row r="203">
          <cell r="B203" t="str">
            <v>602500929</v>
          </cell>
          <cell r="C203">
            <v>2</v>
          </cell>
          <cell r="D203">
            <v>0</v>
          </cell>
          <cell r="E203">
            <v>0</v>
          </cell>
          <cell r="F203">
            <v>99</v>
          </cell>
          <cell r="G203">
            <v>48</v>
          </cell>
          <cell r="H203">
            <v>0.55277777777777781</v>
          </cell>
          <cell r="I203" t="str">
            <v/>
          </cell>
          <cell r="J203" t="str">
            <v>13:15:59.532</v>
          </cell>
          <cell r="K203" t="str">
            <v>0110</v>
          </cell>
          <cell r="L203" t="str">
            <v>0000</v>
          </cell>
          <cell r="M203" t="str">
            <v>2</v>
          </cell>
          <cell r="N203">
            <v>0</v>
          </cell>
          <cell r="P203" t="str">
            <v>13:39:22.477</v>
          </cell>
          <cell r="Q203" t="str">
            <v>1402900</v>
          </cell>
          <cell r="R203" t="str">
            <v>1462900</v>
          </cell>
          <cell r="S203" t="str">
            <v>1</v>
          </cell>
          <cell r="T203" t="str">
            <v>1</v>
          </cell>
          <cell r="U203" t="str">
            <v>1</v>
          </cell>
          <cell r="V203" t="str">
            <v>1</v>
          </cell>
          <cell r="W203" t="str">
            <v>W J19W</v>
          </cell>
          <cell r="X203">
            <v>0</v>
          </cell>
          <cell r="Y203" t="str">
            <v/>
          </cell>
          <cell r="Z203" t="str">
            <v/>
          </cell>
          <cell r="AA203" t="b">
            <v>1</v>
          </cell>
          <cell r="AB203">
            <v>0</v>
          </cell>
          <cell r="AC203">
            <v>0</v>
          </cell>
          <cell r="AD203"/>
          <cell r="AE203">
            <v>240200</v>
          </cell>
          <cell r="AF203">
            <v>305800</v>
          </cell>
          <cell r="AG203">
            <v>315100</v>
          </cell>
          <cell r="AH203" t="str">
            <v>532900</v>
          </cell>
          <cell r="AI203" t="str">
            <v>620000</v>
          </cell>
          <cell r="AJ203" t="str">
            <v>629200</v>
          </cell>
          <cell r="AK203" t="str">
            <v>848000</v>
          </cell>
          <cell r="AL203" t="str">
            <v>941500</v>
          </cell>
          <cell r="AM203" t="str">
            <v>951800</v>
          </cell>
          <cell r="AN203" t="str">
            <v>1172100</v>
          </cell>
          <cell r="AO203" t="str">
            <v>1230400</v>
          </cell>
          <cell r="AP203" t="str">
            <v>1238900</v>
          </cell>
          <cell r="AT203" t="str">
            <v>W J19W</v>
          </cell>
          <cell r="AU203" t="str">
            <v>0</v>
          </cell>
          <cell r="AV203" t="str">
            <v>1</v>
          </cell>
          <cell r="AW203" t="str">
            <v>1</v>
          </cell>
          <cell r="AX203" t="str">
            <v>0</v>
          </cell>
          <cell r="AY203" t="str">
            <v>2</v>
          </cell>
          <cell r="AZ203" t="str">
            <v>05:15,1</v>
          </cell>
          <cell r="BA203" t="str">
            <v>05:15,1</v>
          </cell>
          <cell r="BB203" t="str">
            <v>01:05,6</v>
          </cell>
          <cell r="BC203" t="str">
            <v>04:00,2</v>
          </cell>
          <cell r="BD203" t="str">
            <v>00:00,0</v>
          </cell>
          <cell r="BE203" t="str">
            <v>10:29,2</v>
          </cell>
          <cell r="BF203" t="str">
            <v>05:14,1</v>
          </cell>
          <cell r="BG203" t="str">
            <v>00:57,1</v>
          </cell>
          <cell r="BH203" t="str">
            <v>03:37,8</v>
          </cell>
          <cell r="BI203" t="str">
            <v>00:30,0</v>
          </cell>
          <cell r="BJ203" t="str">
            <v>15:51,8</v>
          </cell>
          <cell r="BK203" t="str">
            <v>05:22,6</v>
          </cell>
          <cell r="BL203" t="str">
            <v>01:03,5</v>
          </cell>
          <cell r="BM203" t="str">
            <v>03:38,8</v>
          </cell>
          <cell r="BN203" t="str">
            <v>00:30,0</v>
          </cell>
          <cell r="BO203" t="str">
            <v>20:38,9</v>
          </cell>
          <cell r="BP203" t="str">
            <v>04:47,1</v>
          </cell>
          <cell r="BQ203" t="str">
            <v>00:58,3</v>
          </cell>
          <cell r="BR203" t="str">
            <v>03:40,3</v>
          </cell>
          <cell r="BS203" t="str">
            <v>00:00,0</v>
          </cell>
          <cell r="BT203" t="str">
            <v>24:22,9</v>
          </cell>
          <cell r="BU203" t="str">
            <v>03:44,0</v>
          </cell>
          <cell r="BV203" t="str">
            <v>03:44,0</v>
          </cell>
          <cell r="BW203">
            <v>244500</v>
          </cell>
          <cell r="BX203" t="str">
            <v>04:04,5</v>
          </cell>
          <cell r="BY203" t="str">
            <v>01:00,0</v>
          </cell>
          <cell r="BZ203" t="str">
            <v>23:22,9</v>
          </cell>
          <cell r="CA203" t="str">
            <v>00:24:22,9</v>
          </cell>
          <cell r="CB203"/>
          <cell r="CD203"/>
        </row>
        <row r="204">
          <cell r="B204" t="str">
            <v>105000174</v>
          </cell>
          <cell r="C204">
            <v>1</v>
          </cell>
          <cell r="D204">
            <v>0</v>
          </cell>
          <cell r="E204">
            <v>0</v>
          </cell>
          <cell r="F204">
            <v>99</v>
          </cell>
          <cell r="G204">
            <v>47</v>
          </cell>
          <cell r="H204">
            <v>0.55254629629629626</v>
          </cell>
          <cell r="I204" t="str">
            <v/>
          </cell>
          <cell r="J204" t="str">
            <v>13:15:39.257</v>
          </cell>
          <cell r="K204" t="str">
            <v>2421</v>
          </cell>
          <cell r="L204" t="str">
            <v>0000</v>
          </cell>
          <cell r="M204" t="str">
            <v>9</v>
          </cell>
          <cell r="N204">
            <v>0</v>
          </cell>
          <cell r="P204" t="str">
            <v>13:41:25.111</v>
          </cell>
          <cell r="Q204" t="str">
            <v>1545800</v>
          </cell>
          <cell r="R204" t="str">
            <v>1815800</v>
          </cell>
          <cell r="S204" t="str">
            <v>4</v>
          </cell>
          <cell r="T204" t="str">
            <v>4</v>
          </cell>
          <cell r="U204" t="str">
            <v>4</v>
          </cell>
          <cell r="V204" t="str">
            <v>4</v>
          </cell>
          <cell r="W204" t="str">
            <v>W J19W</v>
          </cell>
          <cell r="X204">
            <v>0</v>
          </cell>
          <cell r="Y204" t="str">
            <v>+5:52.9</v>
          </cell>
          <cell r="Z204" t="str">
            <v>+5:52.9</v>
          </cell>
          <cell r="AA204" t="b">
            <v>1</v>
          </cell>
          <cell r="AB204">
            <v>0</v>
          </cell>
          <cell r="AC204">
            <v>0</v>
          </cell>
          <cell r="AD204"/>
          <cell r="AE204">
            <v>254900</v>
          </cell>
          <cell r="AF204">
            <v>376800</v>
          </cell>
          <cell r="AG204">
            <v>388200</v>
          </cell>
          <cell r="AH204" t="str">
            <v>626900</v>
          </cell>
          <cell r="AI204" t="str">
            <v>813500</v>
          </cell>
          <cell r="AJ204" t="str">
            <v>824000</v>
          </cell>
          <cell r="AK204" t="str">
            <v>1074900</v>
          </cell>
          <cell r="AL204" t="str">
            <v>1196000</v>
          </cell>
          <cell r="AM204" t="str">
            <v>1206600</v>
          </cell>
          <cell r="AN204" t="str">
            <v>1456500</v>
          </cell>
          <cell r="AO204" t="str">
            <v>1539900</v>
          </cell>
          <cell r="AP204" t="str">
            <v>1550300</v>
          </cell>
          <cell r="AT204" t="str">
            <v>W J19W</v>
          </cell>
          <cell r="AU204" t="str">
            <v>2</v>
          </cell>
          <cell r="AV204" t="str">
            <v>4</v>
          </cell>
          <cell r="AW204" t="str">
            <v>2</v>
          </cell>
          <cell r="AX204" t="str">
            <v>1</v>
          </cell>
          <cell r="AY204" t="str">
            <v>9</v>
          </cell>
          <cell r="AZ204" t="str">
            <v>06:28,2</v>
          </cell>
          <cell r="BA204" t="str">
            <v>06:28,2</v>
          </cell>
          <cell r="BB204" t="str">
            <v>01:01,9</v>
          </cell>
          <cell r="BC204" t="str">
            <v>04:14,9</v>
          </cell>
          <cell r="BD204" t="str">
            <v>01:00,0</v>
          </cell>
          <cell r="BE204" t="str">
            <v>13:44,0</v>
          </cell>
          <cell r="BF204" t="str">
            <v>07:15,8</v>
          </cell>
          <cell r="BG204" t="str">
            <v>01:06,6</v>
          </cell>
          <cell r="BH204" t="str">
            <v>03:58,7</v>
          </cell>
          <cell r="BI204" t="str">
            <v>02:00,0</v>
          </cell>
          <cell r="BJ204" t="str">
            <v>20:06,6</v>
          </cell>
          <cell r="BK204" t="str">
            <v>06:22,6</v>
          </cell>
          <cell r="BL204" t="str">
            <v>01:01,1</v>
          </cell>
          <cell r="BM204" t="str">
            <v>04:10,9</v>
          </cell>
          <cell r="BN204" t="str">
            <v>01:00,0</v>
          </cell>
          <cell r="BO204" t="str">
            <v>25:50,3</v>
          </cell>
          <cell r="BP204" t="str">
            <v>05:43,7</v>
          </cell>
          <cell r="BQ204" t="str">
            <v>00:53,4</v>
          </cell>
          <cell r="BR204" t="str">
            <v>04:09,9</v>
          </cell>
          <cell r="BS204" t="str">
            <v>00:30,0</v>
          </cell>
          <cell r="BT204" t="str">
            <v>30:15,8</v>
          </cell>
          <cell r="BU204" t="str">
            <v>04:25,5</v>
          </cell>
          <cell r="BV204" t="str">
            <v>04:25,5</v>
          </cell>
          <cell r="BW204">
            <v>243000</v>
          </cell>
          <cell r="BX204" t="str">
            <v>04:03,0</v>
          </cell>
          <cell r="BY204" t="str">
            <v>04:30,0</v>
          </cell>
          <cell r="BZ204" t="str">
            <v>25:45,8</v>
          </cell>
          <cell r="CA204" t="str">
            <v>00:30:15,8</v>
          </cell>
          <cell r="CB204"/>
          <cell r="CD204"/>
        </row>
        <row r="205">
          <cell r="B205" t="str">
            <v>401200315</v>
          </cell>
          <cell r="C205">
            <v>12</v>
          </cell>
          <cell r="D205">
            <v>0</v>
          </cell>
          <cell r="E205">
            <v>0</v>
          </cell>
          <cell r="F205">
            <v>99</v>
          </cell>
          <cell r="G205">
            <v>64</v>
          </cell>
          <cell r="H205">
            <v>0.55648148148148147</v>
          </cell>
          <cell r="I205" t="str">
            <v>DNS</v>
          </cell>
          <cell r="J205"/>
          <cell r="K205"/>
          <cell r="L205"/>
          <cell r="M205"/>
          <cell r="N205">
            <v>0</v>
          </cell>
          <cell r="S205" t="str">
            <v>DNS</v>
          </cell>
          <cell r="T205" t="str">
            <v>12</v>
          </cell>
          <cell r="U205" t="str">
            <v>DNS</v>
          </cell>
          <cell r="V205" t="str">
            <v>12</v>
          </cell>
          <cell r="W205" t="str">
            <v>W J17W</v>
          </cell>
          <cell r="X205">
            <v>0</v>
          </cell>
          <cell r="Z205" t="str">
            <v/>
          </cell>
          <cell r="AA205" t="b">
            <v>1</v>
          </cell>
          <cell r="AB205">
            <v>0</v>
          </cell>
          <cell r="AC205">
            <v>0</v>
          </cell>
          <cell r="AD205"/>
          <cell r="AT205" t="str">
            <v>W J17W</v>
          </cell>
          <cell r="AU205" t="str">
            <v/>
          </cell>
          <cell r="AV205" t="str">
            <v/>
          </cell>
          <cell r="AW205" t="str">
            <v/>
          </cell>
          <cell r="AX205" t="str">
            <v/>
          </cell>
          <cell r="AY205"/>
          <cell r="AZ205"/>
          <cell r="BE205"/>
          <cell r="BF205"/>
          <cell r="BG205"/>
          <cell r="BH205"/>
          <cell r="BI205"/>
          <cell r="BJ205"/>
          <cell r="BK205"/>
          <cell r="BO205"/>
          <cell r="BP205"/>
          <cell r="BT205"/>
          <cell r="BU205"/>
          <cell r="BW205"/>
          <cell r="BY205"/>
          <cell r="CB205"/>
          <cell r="CD205"/>
        </row>
        <row r="206">
          <cell r="B206" t="str">
            <v>402200763</v>
          </cell>
          <cell r="C206">
            <v>4</v>
          </cell>
          <cell r="D206">
            <v>0</v>
          </cell>
          <cell r="E206">
            <v>0</v>
          </cell>
          <cell r="F206">
            <v>99</v>
          </cell>
          <cell r="G206">
            <v>56</v>
          </cell>
          <cell r="H206">
            <v>0.55462962962962958</v>
          </cell>
          <cell r="I206" t="str">
            <v/>
          </cell>
          <cell r="J206" t="str">
            <v>13:18:40.101</v>
          </cell>
          <cell r="K206" t="str">
            <v>0211</v>
          </cell>
          <cell r="L206" t="str">
            <v>0000</v>
          </cell>
          <cell r="M206" t="str">
            <v>4</v>
          </cell>
          <cell r="N206">
            <v>0</v>
          </cell>
          <cell r="P206" t="str">
            <v>13:42:35.439</v>
          </cell>
          <cell r="Q206" t="str">
            <v>1435300</v>
          </cell>
          <cell r="R206" t="str">
            <v>1555300</v>
          </cell>
          <cell r="S206" t="str">
            <v>2</v>
          </cell>
          <cell r="T206" t="str">
            <v>2</v>
          </cell>
          <cell r="U206" t="str">
            <v>2</v>
          </cell>
          <cell r="V206" t="str">
            <v>2</v>
          </cell>
          <cell r="W206" t="str">
            <v>W J17W</v>
          </cell>
          <cell r="X206">
            <v>0</v>
          </cell>
          <cell r="Y206" t="str">
            <v>+7.7</v>
          </cell>
          <cell r="Z206" t="str">
            <v>+7.7</v>
          </cell>
          <cell r="AA206" t="b">
            <v>1</v>
          </cell>
          <cell r="AB206">
            <v>0</v>
          </cell>
          <cell r="AC206">
            <v>0</v>
          </cell>
          <cell r="AD206"/>
          <cell r="AE206">
            <v>237300</v>
          </cell>
          <cell r="AF206">
            <v>295000</v>
          </cell>
          <cell r="AG206">
            <v>305300</v>
          </cell>
          <cell r="AH206" t="str">
            <v>526300</v>
          </cell>
          <cell r="AI206" t="str">
            <v>649000</v>
          </cell>
          <cell r="AJ206" t="str">
            <v>657700</v>
          </cell>
          <cell r="AK206" t="str">
            <v>885600</v>
          </cell>
          <cell r="AL206" t="str">
            <v>981700</v>
          </cell>
          <cell r="AM206" t="str">
            <v>992400</v>
          </cell>
          <cell r="AN206" t="str">
            <v>1224800</v>
          </cell>
          <cell r="AO206" t="str">
            <v>1315600</v>
          </cell>
          <cell r="AP206" t="str">
            <v>1324600</v>
          </cell>
          <cell r="AT206" t="str">
            <v>W J17W</v>
          </cell>
          <cell r="AU206" t="str">
            <v>0</v>
          </cell>
          <cell r="AV206" t="str">
            <v>2</v>
          </cell>
          <cell r="AW206" t="str">
            <v>1</v>
          </cell>
          <cell r="AX206" t="str">
            <v>1</v>
          </cell>
          <cell r="AY206" t="str">
            <v>4</v>
          </cell>
          <cell r="AZ206" t="str">
            <v>05:05,3</v>
          </cell>
          <cell r="BA206" t="str">
            <v>05:05,3</v>
          </cell>
          <cell r="BB206" t="str">
            <v>00:57,7</v>
          </cell>
          <cell r="BC206" t="str">
            <v>03:57,3</v>
          </cell>
          <cell r="BD206" t="str">
            <v>00:00,0</v>
          </cell>
          <cell r="BE206" t="str">
            <v>10:57,7</v>
          </cell>
          <cell r="BF206" t="str">
            <v>05:52,4</v>
          </cell>
          <cell r="BG206" t="str">
            <v>01:02,7</v>
          </cell>
          <cell r="BH206" t="str">
            <v>03:41,0</v>
          </cell>
          <cell r="BI206" t="str">
            <v>01:00,0</v>
          </cell>
          <cell r="BJ206" t="str">
            <v>16:32,4</v>
          </cell>
          <cell r="BK206" t="str">
            <v>05:34,7</v>
          </cell>
          <cell r="BL206" t="str">
            <v>01:06,1</v>
          </cell>
          <cell r="BM206" t="str">
            <v>03:47,9</v>
          </cell>
          <cell r="BN206" t="str">
            <v>00:30,0</v>
          </cell>
          <cell r="BO206" t="str">
            <v>22:04,6</v>
          </cell>
          <cell r="BP206" t="str">
            <v>05:32,2</v>
          </cell>
          <cell r="BQ206" t="str">
            <v>01:00,8</v>
          </cell>
          <cell r="BR206" t="str">
            <v>03:52,4</v>
          </cell>
          <cell r="BS206" t="str">
            <v>00:30,0</v>
          </cell>
          <cell r="BT206" t="str">
            <v>25:55,3</v>
          </cell>
          <cell r="BU206" t="str">
            <v>03:50,7</v>
          </cell>
          <cell r="BV206" t="str">
            <v>03:50,7</v>
          </cell>
          <cell r="BW206">
            <v>247300</v>
          </cell>
          <cell r="BX206" t="str">
            <v>04:07,3</v>
          </cell>
          <cell r="BY206" t="str">
            <v>02:00,0</v>
          </cell>
          <cell r="BZ206" t="str">
            <v>23:55,3</v>
          </cell>
          <cell r="CA206" t="str">
            <v>00:25:55,3</v>
          </cell>
          <cell r="CB206"/>
          <cell r="CD206"/>
        </row>
        <row r="207">
          <cell r="B207" t="str">
            <v>402301181</v>
          </cell>
          <cell r="C207">
            <v>6</v>
          </cell>
          <cell r="D207">
            <v>0</v>
          </cell>
          <cell r="E207">
            <v>0</v>
          </cell>
          <cell r="F207">
            <v>99</v>
          </cell>
          <cell r="G207">
            <v>58</v>
          </cell>
          <cell r="H207">
            <v>0.55509259259259258</v>
          </cell>
          <cell r="I207" t="str">
            <v/>
          </cell>
          <cell r="J207" t="str">
            <v>13:19:19.642</v>
          </cell>
          <cell r="K207" t="str">
            <v>1301</v>
          </cell>
          <cell r="L207" t="str">
            <v>0000</v>
          </cell>
          <cell r="M207" t="str">
            <v>5</v>
          </cell>
          <cell r="N207">
            <v>0</v>
          </cell>
          <cell r="P207" t="str">
            <v>13:43:07.229</v>
          </cell>
          <cell r="Q207" t="str">
            <v>1427500</v>
          </cell>
          <cell r="R207" t="str">
            <v>1577500</v>
          </cell>
          <cell r="S207" t="str">
            <v>3</v>
          </cell>
          <cell r="T207" t="str">
            <v>3</v>
          </cell>
          <cell r="U207" t="str">
            <v>3</v>
          </cell>
          <cell r="V207" t="str">
            <v>3</v>
          </cell>
          <cell r="W207" t="str">
            <v>W J17W</v>
          </cell>
          <cell r="X207">
            <v>0</v>
          </cell>
          <cell r="Y207" t="str">
            <v>+29.9</v>
          </cell>
          <cell r="Z207" t="str">
            <v>+29.9</v>
          </cell>
          <cell r="AA207" t="b">
            <v>1</v>
          </cell>
          <cell r="AB207">
            <v>0</v>
          </cell>
          <cell r="AC207">
            <v>0</v>
          </cell>
          <cell r="AD207"/>
          <cell r="AE207">
            <v>240900</v>
          </cell>
          <cell r="AF207">
            <v>335700</v>
          </cell>
          <cell r="AG207">
            <v>345900</v>
          </cell>
          <cell r="AH207" t="str">
            <v>566400</v>
          </cell>
          <cell r="AI207" t="str">
            <v>718800</v>
          </cell>
          <cell r="AJ207" t="str">
            <v>728000</v>
          </cell>
          <cell r="AK207" t="str">
            <v>949500</v>
          </cell>
          <cell r="AL207" t="str">
            <v>1014900</v>
          </cell>
          <cell r="AM207" t="str">
            <v>1024700</v>
          </cell>
          <cell r="AN207" t="str">
            <v>1250400</v>
          </cell>
          <cell r="AO207" t="str">
            <v>1337400</v>
          </cell>
          <cell r="AP207" t="str">
            <v>1346400</v>
          </cell>
          <cell r="AT207" t="str">
            <v>W J17W</v>
          </cell>
          <cell r="AU207" t="str">
            <v>1</v>
          </cell>
          <cell r="AV207" t="str">
            <v>3</v>
          </cell>
          <cell r="AW207" t="str">
            <v>0</v>
          </cell>
          <cell r="AX207" t="str">
            <v>1</v>
          </cell>
          <cell r="AY207" t="str">
            <v>5</v>
          </cell>
          <cell r="AZ207" t="str">
            <v>05:45,9</v>
          </cell>
          <cell r="BA207" t="str">
            <v>05:45,9</v>
          </cell>
          <cell r="BB207" t="str">
            <v>01:04,8</v>
          </cell>
          <cell r="BC207" t="str">
            <v>04:00,9</v>
          </cell>
          <cell r="BD207" t="str">
            <v>00:30,0</v>
          </cell>
          <cell r="BE207" t="str">
            <v>12:08,0</v>
          </cell>
          <cell r="BF207" t="str">
            <v>06:22,1</v>
          </cell>
          <cell r="BG207" t="str">
            <v>01:02,4</v>
          </cell>
          <cell r="BH207" t="str">
            <v>03:40,5</v>
          </cell>
          <cell r="BI207" t="str">
            <v>01:30,0</v>
          </cell>
          <cell r="BJ207" t="str">
            <v>17:04,7</v>
          </cell>
          <cell r="BK207" t="str">
            <v>04:56,7</v>
          </cell>
          <cell r="BL207" t="str">
            <v>01:05,4</v>
          </cell>
          <cell r="BM207" t="str">
            <v>03:41,5</v>
          </cell>
          <cell r="BN207" t="str">
            <v>00:00,0</v>
          </cell>
          <cell r="BO207" t="str">
            <v>22:26,4</v>
          </cell>
          <cell r="BP207" t="str">
            <v>05:21,7</v>
          </cell>
          <cell r="BQ207" t="str">
            <v>00:57,0</v>
          </cell>
          <cell r="BR207" t="str">
            <v>03:45,7</v>
          </cell>
          <cell r="BS207" t="str">
            <v>00:30,0</v>
          </cell>
          <cell r="BT207" t="str">
            <v>26:17,5</v>
          </cell>
          <cell r="BU207" t="str">
            <v>03:51,1</v>
          </cell>
          <cell r="BV207" t="str">
            <v>03:51,1</v>
          </cell>
          <cell r="BW207">
            <v>249600</v>
          </cell>
          <cell r="BX207" t="str">
            <v>04:09,6</v>
          </cell>
          <cell r="BY207" t="str">
            <v>02:30,0</v>
          </cell>
          <cell r="BZ207" t="str">
            <v>23:47,5</v>
          </cell>
          <cell r="CA207" t="str">
            <v>00:26:17,5</v>
          </cell>
          <cell r="CB207"/>
          <cell r="CD207"/>
        </row>
        <row r="208">
          <cell r="B208" t="str">
            <v>402301192</v>
          </cell>
          <cell r="C208">
            <v>5</v>
          </cell>
          <cell r="D208">
            <v>0</v>
          </cell>
          <cell r="E208">
            <v>0</v>
          </cell>
          <cell r="F208">
            <v>99</v>
          </cell>
          <cell r="G208">
            <v>57</v>
          </cell>
          <cell r="H208">
            <v>0.55486111111111114</v>
          </cell>
          <cell r="I208" t="str">
            <v/>
          </cell>
          <cell r="J208" t="str">
            <v>13:19:00.633</v>
          </cell>
          <cell r="K208" t="str">
            <v>1233</v>
          </cell>
          <cell r="L208" t="str">
            <v>0000</v>
          </cell>
          <cell r="M208" t="str">
            <v>9</v>
          </cell>
          <cell r="N208">
            <v>0</v>
          </cell>
          <cell r="P208" t="str">
            <v>13:43:39.616</v>
          </cell>
          <cell r="Q208" t="str">
            <v>1478900</v>
          </cell>
          <cell r="R208" t="str">
            <v>1748900</v>
          </cell>
          <cell r="S208" t="str">
            <v>6</v>
          </cell>
          <cell r="T208" t="str">
            <v>6</v>
          </cell>
          <cell r="U208" t="str">
            <v>6</v>
          </cell>
          <cell r="V208" t="str">
            <v>6</v>
          </cell>
          <cell r="W208" t="str">
            <v>W J17W</v>
          </cell>
          <cell r="X208">
            <v>0</v>
          </cell>
          <cell r="Y208" t="str">
            <v>+3:21.3</v>
          </cell>
          <cell r="Z208" t="str">
            <v>+3:21.3</v>
          </cell>
          <cell r="AA208" t="b">
            <v>1</v>
          </cell>
          <cell r="AB208">
            <v>0</v>
          </cell>
          <cell r="AC208">
            <v>0</v>
          </cell>
          <cell r="AD208"/>
          <cell r="AE208">
            <v>246100</v>
          </cell>
          <cell r="AF208">
            <v>342600</v>
          </cell>
          <cell r="AG208">
            <v>353700</v>
          </cell>
          <cell r="AH208" t="str">
            <v>578700</v>
          </cell>
          <cell r="AI208" t="str">
            <v>702400</v>
          </cell>
          <cell r="AJ208" t="str">
            <v>711500</v>
          </cell>
          <cell r="AK208" t="str">
            <v>937600</v>
          </cell>
          <cell r="AL208" t="str">
            <v>1101600</v>
          </cell>
          <cell r="AM208" t="str">
            <v>1112500</v>
          </cell>
          <cell r="AN208" t="str">
            <v>1346500</v>
          </cell>
          <cell r="AO208" t="str">
            <v>1499400</v>
          </cell>
          <cell r="AP208" t="str">
            <v>1508700</v>
          </cell>
          <cell r="AT208" t="str">
            <v>W J17W</v>
          </cell>
          <cell r="AU208" t="str">
            <v>1</v>
          </cell>
          <cell r="AV208" t="str">
            <v>2</v>
          </cell>
          <cell r="AW208" t="str">
            <v>3</v>
          </cell>
          <cell r="AX208" t="str">
            <v>3</v>
          </cell>
          <cell r="AY208" t="str">
            <v>9</v>
          </cell>
          <cell r="AZ208" t="str">
            <v>05:53,7</v>
          </cell>
          <cell r="BA208" t="str">
            <v>05:53,7</v>
          </cell>
          <cell r="BB208" t="str">
            <v>01:06,5</v>
          </cell>
          <cell r="BC208" t="str">
            <v>04:06,1</v>
          </cell>
          <cell r="BD208" t="str">
            <v>00:30,0</v>
          </cell>
          <cell r="BE208" t="str">
            <v>11:51,5</v>
          </cell>
          <cell r="BF208" t="str">
            <v>05:57,8</v>
          </cell>
          <cell r="BG208" t="str">
            <v>01:03,7</v>
          </cell>
          <cell r="BH208" t="str">
            <v>03:45,0</v>
          </cell>
          <cell r="BI208" t="str">
            <v>01:00,0</v>
          </cell>
          <cell r="BJ208" t="str">
            <v>18:32,5</v>
          </cell>
          <cell r="BK208" t="str">
            <v>06:41,0</v>
          </cell>
          <cell r="BL208" t="str">
            <v>01:14,0</v>
          </cell>
          <cell r="BM208" t="str">
            <v>03:46,1</v>
          </cell>
          <cell r="BN208" t="str">
            <v>01:30,0</v>
          </cell>
          <cell r="BO208" t="str">
            <v>25:08,7</v>
          </cell>
          <cell r="BP208" t="str">
            <v>06:36,2</v>
          </cell>
          <cell r="BQ208" t="str">
            <v>01:02,9</v>
          </cell>
          <cell r="BR208" t="str">
            <v>03:54,0</v>
          </cell>
          <cell r="BS208" t="str">
            <v>01:30,0</v>
          </cell>
          <cell r="BT208" t="str">
            <v>29:08,9</v>
          </cell>
          <cell r="BU208" t="str">
            <v>04:00,2</v>
          </cell>
          <cell r="BV208" t="str">
            <v>04:00,2</v>
          </cell>
          <cell r="BW208">
            <v>267100</v>
          </cell>
          <cell r="BX208" t="str">
            <v>04:27,1</v>
          </cell>
          <cell r="BY208" t="str">
            <v>04:30,0</v>
          </cell>
          <cell r="BZ208" t="str">
            <v>24:38,9</v>
          </cell>
          <cell r="CA208" t="str">
            <v>00:29:08,9</v>
          </cell>
          <cell r="CB208"/>
          <cell r="CD208"/>
        </row>
        <row r="209">
          <cell r="B209" t="str">
            <v>504701551</v>
          </cell>
          <cell r="C209">
            <v>7</v>
          </cell>
          <cell r="D209">
            <v>0</v>
          </cell>
          <cell r="E209">
            <v>0</v>
          </cell>
          <cell r="F209">
            <v>99</v>
          </cell>
          <cell r="G209">
            <v>59</v>
          </cell>
          <cell r="H209">
            <v>0.55532407407407403</v>
          </cell>
          <cell r="I209" t="str">
            <v/>
          </cell>
          <cell r="J209" t="str">
            <v>13:19:40.149</v>
          </cell>
          <cell r="K209" t="str">
            <v>3321</v>
          </cell>
          <cell r="L209" t="str">
            <v>0000</v>
          </cell>
          <cell r="M209" t="str">
            <v>9</v>
          </cell>
          <cell r="N209">
            <v>0</v>
          </cell>
          <cell r="P209" t="str">
            <v>13:43:01.500</v>
          </cell>
          <cell r="Q209" t="str">
            <v>1401300</v>
          </cell>
          <cell r="R209" t="str">
            <v>1671300</v>
          </cell>
          <cell r="S209" t="str">
            <v>4</v>
          </cell>
          <cell r="T209" t="str">
            <v>4</v>
          </cell>
          <cell r="U209" t="str">
            <v>4</v>
          </cell>
          <cell r="V209" t="str">
            <v>4</v>
          </cell>
          <cell r="W209" t="str">
            <v>W J17W</v>
          </cell>
          <cell r="X209">
            <v>0</v>
          </cell>
          <cell r="Y209" t="str">
            <v>+2:03.7</v>
          </cell>
          <cell r="Z209" t="str">
            <v>+2:03.7</v>
          </cell>
          <cell r="AA209" t="b">
            <v>1</v>
          </cell>
          <cell r="AB209">
            <v>0</v>
          </cell>
          <cell r="AC209">
            <v>0</v>
          </cell>
          <cell r="AD209"/>
          <cell r="AE209">
            <v>231200</v>
          </cell>
          <cell r="AF209">
            <v>384500</v>
          </cell>
          <cell r="AG209">
            <v>393100</v>
          </cell>
          <cell r="AH209" t="str">
            <v>606700</v>
          </cell>
          <cell r="AI209" t="str">
            <v>753300</v>
          </cell>
          <cell r="AJ209" t="str">
            <v>762500</v>
          </cell>
          <cell r="AK209" t="str">
            <v>982900</v>
          </cell>
          <cell r="AL209" t="str">
            <v>1111500</v>
          </cell>
          <cell r="AM209" t="str">
            <v>1120400</v>
          </cell>
          <cell r="AN209" t="str">
            <v>1341300</v>
          </cell>
          <cell r="AO209" t="str">
            <v>1431700</v>
          </cell>
          <cell r="AP209" t="str">
            <v>1440900</v>
          </cell>
          <cell r="AT209" t="str">
            <v>W J17W</v>
          </cell>
          <cell r="AU209" t="str">
            <v>3</v>
          </cell>
          <cell r="AV209" t="str">
            <v>3</v>
          </cell>
          <cell r="AW209" t="str">
            <v>2</v>
          </cell>
          <cell r="AX209" t="str">
            <v>1</v>
          </cell>
          <cell r="AY209" t="str">
            <v>9</v>
          </cell>
          <cell r="AZ209" t="str">
            <v>06:33,1</v>
          </cell>
          <cell r="BA209" t="str">
            <v>06:33,1</v>
          </cell>
          <cell r="BB209" t="str">
            <v>01:03,3</v>
          </cell>
          <cell r="BC209" t="str">
            <v>03:51,2</v>
          </cell>
          <cell r="BD209" t="str">
            <v>01:30,0</v>
          </cell>
          <cell r="BE209" t="str">
            <v>12:42,5</v>
          </cell>
          <cell r="BF209" t="str">
            <v>06:09,4</v>
          </cell>
          <cell r="BG209" t="str">
            <v>00:56,6</v>
          </cell>
          <cell r="BH209" t="str">
            <v>03:33,6</v>
          </cell>
          <cell r="BI209" t="str">
            <v>01:30,0</v>
          </cell>
          <cell r="BJ209" t="str">
            <v>18:40,4</v>
          </cell>
          <cell r="BK209" t="str">
            <v>05:57,9</v>
          </cell>
          <cell r="BL209" t="str">
            <v>01:08,6</v>
          </cell>
          <cell r="BM209" t="str">
            <v>03:40,4</v>
          </cell>
          <cell r="BN209" t="str">
            <v>01:00,0</v>
          </cell>
          <cell r="BO209" t="str">
            <v>24:00,9</v>
          </cell>
          <cell r="BP209" t="str">
            <v>05:20,5</v>
          </cell>
          <cell r="BQ209" t="str">
            <v>01:00,4</v>
          </cell>
          <cell r="BR209" t="str">
            <v>03:40,9</v>
          </cell>
          <cell r="BS209" t="str">
            <v>00:30,0</v>
          </cell>
          <cell r="BT209" t="str">
            <v>27:51,3</v>
          </cell>
          <cell r="BU209" t="str">
            <v>03:50,4</v>
          </cell>
          <cell r="BV209" t="str">
            <v>03:50,4</v>
          </cell>
          <cell r="BW209">
            <v>248900</v>
          </cell>
          <cell r="BX209" t="str">
            <v>04:08,9</v>
          </cell>
          <cell r="BY209" t="str">
            <v>04:30,0</v>
          </cell>
          <cell r="BZ209" t="str">
            <v>23:21,3</v>
          </cell>
          <cell r="CA209" t="str">
            <v>00:27:51,3</v>
          </cell>
          <cell r="CB209"/>
          <cell r="CD209"/>
        </row>
        <row r="210">
          <cell r="B210" t="str">
            <v>608506320</v>
          </cell>
          <cell r="C210">
            <v>1</v>
          </cell>
          <cell r="D210">
            <v>0</v>
          </cell>
          <cell r="E210">
            <v>0</v>
          </cell>
          <cell r="F210">
            <v>99</v>
          </cell>
          <cell r="G210">
            <v>53</v>
          </cell>
          <cell r="H210">
            <v>0.55393518518518514</v>
          </cell>
          <cell r="I210" t="str">
            <v/>
          </cell>
          <cell r="J210" t="str">
            <v>13:17:39.865</v>
          </cell>
          <cell r="K210" t="str">
            <v>0132</v>
          </cell>
          <cell r="L210" t="str">
            <v>0000</v>
          </cell>
          <cell r="M210" t="str">
            <v>6</v>
          </cell>
          <cell r="N210">
            <v>0</v>
          </cell>
          <cell r="P210" t="str">
            <v>13:44:43.351</v>
          </cell>
          <cell r="Q210" t="str">
            <v>1623400</v>
          </cell>
          <cell r="R210" t="str">
            <v>1803400</v>
          </cell>
          <cell r="S210" t="str">
            <v>8</v>
          </cell>
          <cell r="T210" t="str">
            <v>8</v>
          </cell>
          <cell r="U210" t="str">
            <v>8</v>
          </cell>
          <cell r="V210" t="str">
            <v>8</v>
          </cell>
          <cell r="W210" t="str">
            <v>W J17W</v>
          </cell>
          <cell r="X210">
            <v>0</v>
          </cell>
          <cell r="Y210" t="str">
            <v>+4:15.8</v>
          </cell>
          <cell r="Z210" t="str">
            <v>+4:15.8</v>
          </cell>
          <cell r="AA210" t="b">
            <v>1</v>
          </cell>
          <cell r="AB210">
            <v>0</v>
          </cell>
          <cell r="AC210">
            <v>0</v>
          </cell>
          <cell r="AD210"/>
          <cell r="AE210">
            <v>289400</v>
          </cell>
          <cell r="AF210">
            <v>352900</v>
          </cell>
          <cell r="AG210">
            <v>363200</v>
          </cell>
          <cell r="AH210" t="str">
            <v>613000</v>
          </cell>
          <cell r="AI210" t="str">
            <v>702200</v>
          </cell>
          <cell r="AJ210" t="str">
            <v>711200</v>
          </cell>
          <cell r="AK210" t="str">
            <v>972300</v>
          </cell>
          <cell r="AL210" t="str">
            <v>1130800</v>
          </cell>
          <cell r="AM210" t="str">
            <v>1141900</v>
          </cell>
          <cell r="AN210" t="str">
            <v>1406900</v>
          </cell>
          <cell r="AO210" t="str">
            <v>1525000</v>
          </cell>
          <cell r="AP210" t="str">
            <v>1534700</v>
          </cell>
          <cell r="AT210" t="str">
            <v>W J17W</v>
          </cell>
          <cell r="AU210" t="str">
            <v>0</v>
          </cell>
          <cell r="AV210" t="str">
            <v>1</v>
          </cell>
          <cell r="AW210" t="str">
            <v>3</v>
          </cell>
          <cell r="AX210" t="str">
            <v>2</v>
          </cell>
          <cell r="AY210" t="str">
            <v>6</v>
          </cell>
          <cell r="AZ210" t="str">
            <v>06:03,2</v>
          </cell>
          <cell r="BA210" t="str">
            <v>06:03,2</v>
          </cell>
          <cell r="BB210" t="str">
            <v>01:03,5</v>
          </cell>
          <cell r="BC210" t="str">
            <v>04:49,4</v>
          </cell>
          <cell r="BD210" t="str">
            <v>00:00,0</v>
          </cell>
          <cell r="BE210" t="str">
            <v>11:51,2</v>
          </cell>
          <cell r="BF210" t="str">
            <v>05:48,0</v>
          </cell>
          <cell r="BG210" t="str">
            <v>00:59,2</v>
          </cell>
          <cell r="BH210" t="str">
            <v>04:09,8</v>
          </cell>
          <cell r="BI210" t="str">
            <v>00:30,0</v>
          </cell>
          <cell r="BJ210" t="str">
            <v>19:01,9</v>
          </cell>
          <cell r="BK210" t="str">
            <v>07:10,7</v>
          </cell>
          <cell r="BL210" t="str">
            <v>01:08,5</v>
          </cell>
          <cell r="BM210" t="str">
            <v>04:21,1</v>
          </cell>
          <cell r="BN210" t="str">
            <v>01:30,0</v>
          </cell>
          <cell r="BO210" t="str">
            <v>25:34,7</v>
          </cell>
          <cell r="BP210" t="str">
            <v>06:32,8</v>
          </cell>
          <cell r="BQ210" t="str">
            <v>00:58,1</v>
          </cell>
          <cell r="BR210" t="str">
            <v>04:25,0</v>
          </cell>
          <cell r="BS210" t="str">
            <v>01:00,0</v>
          </cell>
          <cell r="BT210" t="str">
            <v>30:03,4</v>
          </cell>
          <cell r="BU210" t="str">
            <v>04:28,7</v>
          </cell>
          <cell r="BV210" t="str">
            <v>04:28,7</v>
          </cell>
          <cell r="BW210">
            <v>249300</v>
          </cell>
          <cell r="BX210" t="str">
            <v>04:09,3</v>
          </cell>
          <cell r="BY210" t="str">
            <v>03:00,0</v>
          </cell>
          <cell r="BZ210" t="str">
            <v>27:03,4</v>
          </cell>
          <cell r="CA210" t="str">
            <v>00:30:03,4</v>
          </cell>
          <cell r="CB210"/>
          <cell r="CD210"/>
        </row>
        <row r="211">
          <cell r="B211" t="str">
            <v>613400549</v>
          </cell>
          <cell r="C211">
            <v>9</v>
          </cell>
          <cell r="D211">
            <v>0</v>
          </cell>
          <cell r="E211">
            <v>0</v>
          </cell>
          <cell r="F211">
            <v>99</v>
          </cell>
          <cell r="G211">
            <v>61</v>
          </cell>
          <cell r="H211">
            <v>0.55578703703703702</v>
          </cell>
          <cell r="I211" t="str">
            <v/>
          </cell>
          <cell r="J211" t="str">
            <v>13:20:19.310</v>
          </cell>
          <cell r="K211" t="str">
            <v>2113</v>
          </cell>
          <cell r="L211" t="str">
            <v>0000</v>
          </cell>
          <cell r="M211" t="str">
            <v>7</v>
          </cell>
          <cell r="N211">
            <v>0</v>
          </cell>
          <cell r="P211" t="str">
            <v>13:45:02.359</v>
          </cell>
          <cell r="Q211" t="str">
            <v>1483000</v>
          </cell>
          <cell r="R211" t="str">
            <v>1693000</v>
          </cell>
          <cell r="S211" t="str">
            <v>5</v>
          </cell>
          <cell r="T211" t="str">
            <v>5</v>
          </cell>
          <cell r="U211" t="str">
            <v>5</v>
          </cell>
          <cell r="V211" t="str">
            <v>5</v>
          </cell>
          <cell r="W211" t="str">
            <v>W J17W</v>
          </cell>
          <cell r="X211">
            <v>0</v>
          </cell>
          <cell r="Y211" t="str">
            <v>+2:25.4</v>
          </cell>
          <cell r="Z211" t="str">
            <v>+2:25.4</v>
          </cell>
          <cell r="AA211" t="b">
            <v>1</v>
          </cell>
          <cell r="AB211">
            <v>0</v>
          </cell>
          <cell r="AC211">
            <v>0</v>
          </cell>
          <cell r="AD211"/>
          <cell r="AE211">
            <v>255500</v>
          </cell>
          <cell r="AF211">
            <v>381700</v>
          </cell>
          <cell r="AG211">
            <v>392400</v>
          </cell>
          <cell r="AH211" t="str">
            <v>619500</v>
          </cell>
          <cell r="AI211" t="str">
            <v>708600</v>
          </cell>
          <cell r="AJ211" t="str">
            <v>718300</v>
          </cell>
          <cell r="AK211" t="str">
            <v>950600</v>
          </cell>
          <cell r="AL211" t="str">
            <v>1049200</v>
          </cell>
          <cell r="AM211" t="str">
            <v>1060200</v>
          </cell>
          <cell r="AN211" t="str">
            <v>1296100</v>
          </cell>
          <cell r="AO211" t="str">
            <v>1442600</v>
          </cell>
          <cell r="AP211" t="str">
            <v>1451100</v>
          </cell>
          <cell r="AT211" t="str">
            <v>W J17W</v>
          </cell>
          <cell r="AU211" t="str">
            <v>2</v>
          </cell>
          <cell r="AV211" t="str">
            <v>1</v>
          </cell>
          <cell r="AW211" t="str">
            <v>1</v>
          </cell>
          <cell r="AX211" t="str">
            <v>3</v>
          </cell>
          <cell r="AY211" t="str">
            <v>7</v>
          </cell>
          <cell r="AZ211" t="str">
            <v>06:32,4</v>
          </cell>
          <cell r="BA211" t="str">
            <v>06:32,4</v>
          </cell>
          <cell r="BB211" t="str">
            <v>01:06,2</v>
          </cell>
          <cell r="BC211" t="str">
            <v>04:15,5</v>
          </cell>
          <cell r="BD211" t="str">
            <v>01:00,0</v>
          </cell>
          <cell r="BE211" t="str">
            <v>11:58,3</v>
          </cell>
          <cell r="BF211" t="str">
            <v>05:25,9</v>
          </cell>
          <cell r="BG211" t="str">
            <v>00:59,1</v>
          </cell>
          <cell r="BH211" t="str">
            <v>03:47,1</v>
          </cell>
          <cell r="BI211" t="str">
            <v>00:30,0</v>
          </cell>
          <cell r="BJ211" t="str">
            <v>17:40,2</v>
          </cell>
          <cell r="BK211" t="str">
            <v>05:41,9</v>
          </cell>
          <cell r="BL211" t="str">
            <v>01:08,6</v>
          </cell>
          <cell r="BM211" t="str">
            <v>03:52,3</v>
          </cell>
          <cell r="BN211" t="str">
            <v>00:30,0</v>
          </cell>
          <cell r="BO211" t="str">
            <v>24:11,1</v>
          </cell>
          <cell r="BP211" t="str">
            <v>06:30,9</v>
          </cell>
          <cell r="BQ211" t="str">
            <v>00:56,5</v>
          </cell>
          <cell r="BR211" t="str">
            <v>03:55,9</v>
          </cell>
          <cell r="BS211" t="str">
            <v>01:30,0</v>
          </cell>
          <cell r="BT211" t="str">
            <v>28:13,0</v>
          </cell>
          <cell r="BU211" t="str">
            <v>04:01,9</v>
          </cell>
          <cell r="BV211" t="str">
            <v>04:01,9</v>
          </cell>
          <cell r="BW211">
            <v>250400</v>
          </cell>
          <cell r="BX211" t="str">
            <v>04:10,4</v>
          </cell>
          <cell r="BY211" t="str">
            <v>03:30,0</v>
          </cell>
          <cell r="BZ211" t="str">
            <v>24:43,0</v>
          </cell>
          <cell r="CA211" t="str">
            <v>00:28:13,0</v>
          </cell>
          <cell r="CB211"/>
          <cell r="CD211"/>
        </row>
        <row r="212">
          <cell r="B212" t="str">
            <v>209300931</v>
          </cell>
          <cell r="C212">
            <v>10</v>
          </cell>
          <cell r="D212">
            <v>0</v>
          </cell>
          <cell r="E212">
            <v>0</v>
          </cell>
          <cell r="F212">
            <v>99</v>
          </cell>
          <cell r="G212">
            <v>62</v>
          </cell>
          <cell r="H212">
            <v>0.55601851851851847</v>
          </cell>
          <cell r="I212" t="str">
            <v/>
          </cell>
          <cell r="J212" t="str">
            <v>13:20:39.240</v>
          </cell>
          <cell r="K212" t="str">
            <v>3333</v>
          </cell>
          <cell r="L212" t="str">
            <v>0000</v>
          </cell>
          <cell r="M212" t="str">
            <v>12</v>
          </cell>
          <cell r="N212">
            <v>0</v>
          </cell>
          <cell r="P212" t="str">
            <v>13:45:10.160</v>
          </cell>
          <cell r="Q212" t="str">
            <v>1470900</v>
          </cell>
          <cell r="R212" t="str">
            <v>1830900</v>
          </cell>
          <cell r="S212" t="str">
            <v>10</v>
          </cell>
          <cell r="T212" t="str">
            <v>10</v>
          </cell>
          <cell r="U212" t="str">
            <v>10</v>
          </cell>
          <cell r="V212" t="str">
            <v>10</v>
          </cell>
          <cell r="W212" t="str">
            <v>W J17W</v>
          </cell>
          <cell r="X212">
            <v>0</v>
          </cell>
          <cell r="Y212" t="str">
            <v>+4:43.3</v>
          </cell>
          <cell r="Z212" t="str">
            <v>+4:43.3</v>
          </cell>
          <cell r="AA212" t="b">
            <v>1</v>
          </cell>
          <cell r="AB212">
            <v>0</v>
          </cell>
          <cell r="AC212">
            <v>0</v>
          </cell>
          <cell r="AD212"/>
          <cell r="AE212">
            <v>240700</v>
          </cell>
          <cell r="AF212">
            <v>389400</v>
          </cell>
          <cell r="AG212">
            <v>401000</v>
          </cell>
          <cell r="AH212" t="str">
            <v>626200</v>
          </cell>
          <cell r="AI212" t="str">
            <v>782100</v>
          </cell>
          <cell r="AJ212" t="str">
            <v>792600</v>
          </cell>
          <cell r="AK212" t="str">
            <v>1023700</v>
          </cell>
          <cell r="AL212" t="str">
            <v>1184300</v>
          </cell>
          <cell r="AM212" t="str">
            <v>1197000</v>
          </cell>
          <cell r="AN212" t="str">
            <v>1432700</v>
          </cell>
          <cell r="AO212" t="str">
            <v>1582700</v>
          </cell>
          <cell r="AP212" t="str">
            <v>1593600</v>
          </cell>
          <cell r="AT212" t="str">
            <v>W J17W</v>
          </cell>
          <cell r="AU212" t="str">
            <v>3</v>
          </cell>
          <cell r="AV212" t="str">
            <v>3</v>
          </cell>
          <cell r="AW212" t="str">
            <v>3</v>
          </cell>
          <cell r="AX212" t="str">
            <v>3</v>
          </cell>
          <cell r="AY212" t="str">
            <v>12</v>
          </cell>
          <cell r="AZ212" t="str">
            <v>06:41,0</v>
          </cell>
          <cell r="BA212" t="str">
            <v>06:41,0</v>
          </cell>
          <cell r="BB212" t="str">
            <v>00:58,7</v>
          </cell>
          <cell r="BC212" t="str">
            <v>04:00,7</v>
          </cell>
          <cell r="BD212" t="str">
            <v>01:30,0</v>
          </cell>
          <cell r="BE212" t="str">
            <v>13:12,6</v>
          </cell>
          <cell r="BF212" t="str">
            <v>06:31,6</v>
          </cell>
          <cell r="BG212" t="str">
            <v>01:05,9</v>
          </cell>
          <cell r="BH212" t="str">
            <v>03:45,2</v>
          </cell>
          <cell r="BI212" t="str">
            <v>01:30,0</v>
          </cell>
          <cell r="BJ212" t="str">
            <v>19:57,0</v>
          </cell>
          <cell r="BK212" t="str">
            <v>06:44,4</v>
          </cell>
          <cell r="BL212" t="str">
            <v>01:10,6</v>
          </cell>
          <cell r="BM212" t="str">
            <v>03:51,1</v>
          </cell>
          <cell r="BN212" t="str">
            <v>01:30,0</v>
          </cell>
          <cell r="BO212" t="str">
            <v>26:33,6</v>
          </cell>
          <cell r="BP212" t="str">
            <v>06:36,6</v>
          </cell>
          <cell r="BQ212" t="str">
            <v>01:00,0</v>
          </cell>
          <cell r="BR212" t="str">
            <v>03:55,7</v>
          </cell>
          <cell r="BS212" t="str">
            <v>01:30,0</v>
          </cell>
          <cell r="BT212" t="str">
            <v>30:30,9</v>
          </cell>
          <cell r="BU212" t="str">
            <v>03:57,3</v>
          </cell>
          <cell r="BV212" t="str">
            <v>03:57,3</v>
          </cell>
          <cell r="BW212">
            <v>255200</v>
          </cell>
          <cell r="BX212" t="str">
            <v>04:15,2</v>
          </cell>
          <cell r="BY212" t="str">
            <v>06:00,0</v>
          </cell>
          <cell r="BZ212" t="str">
            <v>24:30,9</v>
          </cell>
          <cell r="CA212" t="str">
            <v>00:30:30,9</v>
          </cell>
          <cell r="CB212"/>
          <cell r="CD212"/>
        </row>
        <row r="213">
          <cell r="B213" t="str">
            <v>606021837</v>
          </cell>
          <cell r="C213">
            <v>8</v>
          </cell>
          <cell r="D213">
            <v>0</v>
          </cell>
          <cell r="E213">
            <v>0</v>
          </cell>
          <cell r="F213">
            <v>99</v>
          </cell>
          <cell r="G213">
            <v>60</v>
          </cell>
          <cell r="H213">
            <v>0.55555555555555558</v>
          </cell>
          <cell r="I213" t="str">
            <v/>
          </cell>
          <cell r="J213" t="str">
            <v>13:20:00.611</v>
          </cell>
          <cell r="K213" t="str">
            <v>1310</v>
          </cell>
          <cell r="L213" t="str">
            <v>0000</v>
          </cell>
          <cell r="M213" t="str">
            <v>5</v>
          </cell>
          <cell r="N213">
            <v>0</v>
          </cell>
          <cell r="P213" t="str">
            <v>13:47:23.420</v>
          </cell>
          <cell r="Q213" t="str">
            <v>1642800</v>
          </cell>
          <cell r="R213" t="str">
            <v>1792800</v>
          </cell>
          <cell r="S213" t="str">
            <v>7</v>
          </cell>
          <cell r="T213" t="str">
            <v>7</v>
          </cell>
          <cell r="U213" t="str">
            <v>7</v>
          </cell>
          <cell r="V213" t="str">
            <v>7</v>
          </cell>
          <cell r="W213" t="str">
            <v>W J17W</v>
          </cell>
          <cell r="X213">
            <v>0</v>
          </cell>
          <cell r="Y213" t="str">
            <v>+4:05.2</v>
          </cell>
          <cell r="Z213" t="str">
            <v>+4:05.2</v>
          </cell>
          <cell r="AA213" t="b">
            <v>1</v>
          </cell>
          <cell r="AB213">
            <v>0</v>
          </cell>
          <cell r="AC213">
            <v>0</v>
          </cell>
          <cell r="AD213"/>
          <cell r="AE213">
            <v>274500</v>
          </cell>
          <cell r="AF213">
            <v>370000</v>
          </cell>
          <cell r="AG213">
            <v>382100</v>
          </cell>
          <cell r="AH213" t="str">
            <v>643700</v>
          </cell>
          <cell r="AI213" t="str">
            <v>805200</v>
          </cell>
          <cell r="AJ213" t="str">
            <v>816300</v>
          </cell>
          <cell r="AK213" t="str">
            <v>1084400</v>
          </cell>
          <cell r="AL213" t="str">
            <v>1180900</v>
          </cell>
          <cell r="AM213" t="str">
            <v>1192600</v>
          </cell>
          <cell r="AN213" t="str">
            <v>1460100</v>
          </cell>
          <cell r="AO213" t="str">
            <v>1520300</v>
          </cell>
          <cell r="AP213" t="str">
            <v>1530400</v>
          </cell>
          <cell r="AT213" t="str">
            <v>W J17W</v>
          </cell>
          <cell r="AU213" t="str">
            <v>1</v>
          </cell>
          <cell r="AV213" t="str">
            <v>3</v>
          </cell>
          <cell r="AW213" t="str">
            <v>1</v>
          </cell>
          <cell r="AX213" t="str">
            <v>0</v>
          </cell>
          <cell r="AY213" t="str">
            <v>5</v>
          </cell>
          <cell r="AZ213" t="str">
            <v>06:22,1</v>
          </cell>
          <cell r="BA213" t="str">
            <v>06:22,1</v>
          </cell>
          <cell r="BB213" t="str">
            <v>01:05,5</v>
          </cell>
          <cell r="BC213" t="str">
            <v>04:34,5</v>
          </cell>
          <cell r="BD213" t="str">
            <v>00:30,0</v>
          </cell>
          <cell r="BE213" t="str">
            <v>13:36,3</v>
          </cell>
          <cell r="BF213" t="str">
            <v>07:14,2</v>
          </cell>
          <cell r="BG213" t="str">
            <v>01:11,5</v>
          </cell>
          <cell r="BH213" t="str">
            <v>04:21,6</v>
          </cell>
          <cell r="BI213" t="str">
            <v>01:30,0</v>
          </cell>
          <cell r="BJ213" t="str">
            <v>19:52,6</v>
          </cell>
          <cell r="BK213" t="str">
            <v>06:16,3</v>
          </cell>
          <cell r="BL213" t="str">
            <v>01:06,5</v>
          </cell>
          <cell r="BM213" t="str">
            <v>04:28,1</v>
          </cell>
          <cell r="BN213" t="str">
            <v>00:30,0</v>
          </cell>
          <cell r="BO213" t="str">
            <v>25:30,4</v>
          </cell>
          <cell r="BP213" t="str">
            <v>05:37,8</v>
          </cell>
          <cell r="BQ213" t="str">
            <v>01:00,2</v>
          </cell>
          <cell r="BR213" t="str">
            <v>04:27,5</v>
          </cell>
          <cell r="BS213" t="str">
            <v>00:00,0</v>
          </cell>
          <cell r="BT213" t="str">
            <v>29:52,8</v>
          </cell>
          <cell r="BU213" t="str">
            <v>04:22,4</v>
          </cell>
          <cell r="BV213" t="str">
            <v>04:22,4</v>
          </cell>
          <cell r="BW213">
            <v>263700</v>
          </cell>
          <cell r="BX213" t="str">
            <v>04:23,7</v>
          </cell>
          <cell r="BY213" t="str">
            <v>02:30,0</v>
          </cell>
          <cell r="BZ213" t="str">
            <v>27:22,8</v>
          </cell>
          <cell r="CA213" t="str">
            <v>00:29:52,8</v>
          </cell>
          <cell r="CB213"/>
          <cell r="CD213"/>
        </row>
        <row r="214">
          <cell r="B214" t="str">
            <v>703900928</v>
          </cell>
          <cell r="C214">
            <v>3</v>
          </cell>
          <cell r="D214">
            <v>0</v>
          </cell>
          <cell r="E214">
            <v>0</v>
          </cell>
          <cell r="F214">
            <v>99</v>
          </cell>
          <cell r="G214">
            <v>55</v>
          </cell>
          <cell r="H214">
            <v>0.55439814814814814</v>
          </cell>
          <cell r="I214" t="str">
            <v/>
          </cell>
          <cell r="J214" t="str">
            <v>13:18:20.461</v>
          </cell>
          <cell r="K214" t="str">
            <v>2452</v>
          </cell>
          <cell r="L214" t="str">
            <v>0000</v>
          </cell>
          <cell r="M214" t="str">
            <v>13</v>
          </cell>
          <cell r="N214">
            <v>0</v>
          </cell>
          <cell r="P214" t="str">
            <v>13:46:31.372</v>
          </cell>
          <cell r="Q214" t="str">
            <v>1690900</v>
          </cell>
          <cell r="R214" t="str">
            <v>2080900</v>
          </cell>
          <cell r="S214" t="str">
            <v>11</v>
          </cell>
          <cell r="T214" t="str">
            <v>11</v>
          </cell>
          <cell r="U214" t="str">
            <v>11</v>
          </cell>
          <cell r="V214" t="str">
            <v>11</v>
          </cell>
          <cell r="W214" t="str">
            <v>W J17W</v>
          </cell>
          <cell r="X214">
            <v>0</v>
          </cell>
          <cell r="Y214" t="str">
            <v>+8:53.3</v>
          </cell>
          <cell r="Z214" t="str">
            <v>+8:53.3</v>
          </cell>
          <cell r="AA214" t="b">
            <v>1</v>
          </cell>
          <cell r="AB214">
            <v>0</v>
          </cell>
          <cell r="AC214">
            <v>0</v>
          </cell>
          <cell r="AD214"/>
          <cell r="AE214">
            <v>266000</v>
          </cell>
          <cell r="AF214">
            <v>394800</v>
          </cell>
          <cell r="AG214">
            <v>405800</v>
          </cell>
          <cell r="AH214" t="str">
            <v>667200</v>
          </cell>
          <cell r="AI214" t="str">
            <v>863800</v>
          </cell>
          <cell r="AJ214" t="str">
            <v>874700</v>
          </cell>
          <cell r="AK214" t="str">
            <v>1139400</v>
          </cell>
          <cell r="AL214" t="str">
            <v>1384400</v>
          </cell>
          <cell r="AM214" t="str">
            <v>1396500</v>
          </cell>
          <cell r="AN214" t="str">
            <v>1662800</v>
          </cell>
          <cell r="AO214" t="str">
            <v>1795200</v>
          </cell>
          <cell r="AP214" t="str">
            <v>1805900</v>
          </cell>
          <cell r="AT214" t="str">
            <v>W J17W</v>
          </cell>
          <cell r="AU214" t="str">
            <v>2</v>
          </cell>
          <cell r="AV214" t="str">
            <v>4</v>
          </cell>
          <cell r="AW214" t="str">
            <v>5</v>
          </cell>
          <cell r="AX214" t="str">
            <v>2</v>
          </cell>
          <cell r="AY214" t="str">
            <v>13</v>
          </cell>
          <cell r="AZ214" t="str">
            <v>06:45,8</v>
          </cell>
          <cell r="BA214" t="str">
            <v>06:45,8</v>
          </cell>
          <cell r="BB214" t="str">
            <v>01:08,8</v>
          </cell>
          <cell r="BC214" t="str">
            <v>04:26,0</v>
          </cell>
          <cell r="BD214" t="str">
            <v>01:00,0</v>
          </cell>
          <cell r="BE214" t="str">
            <v>14:34,7</v>
          </cell>
          <cell r="BF214" t="str">
            <v>07:48,9</v>
          </cell>
          <cell r="BG214" t="str">
            <v>01:16,6</v>
          </cell>
          <cell r="BH214" t="str">
            <v>04:21,4</v>
          </cell>
          <cell r="BI214" t="str">
            <v>02:00,0</v>
          </cell>
          <cell r="BJ214" t="str">
            <v>23:16,5</v>
          </cell>
          <cell r="BK214" t="str">
            <v>08:41,8</v>
          </cell>
          <cell r="BL214" t="str">
            <v>01:35,0</v>
          </cell>
          <cell r="BM214" t="str">
            <v>04:24,7</v>
          </cell>
          <cell r="BN214" t="str">
            <v>02:30,0</v>
          </cell>
          <cell r="BO214" t="str">
            <v>30:05,9</v>
          </cell>
          <cell r="BP214" t="str">
            <v>06:49,4</v>
          </cell>
          <cell r="BQ214" t="str">
            <v>01:12,4</v>
          </cell>
          <cell r="BR214" t="str">
            <v>04:26,3</v>
          </cell>
          <cell r="BS214" t="str">
            <v>01:00,0</v>
          </cell>
          <cell r="BT214" t="str">
            <v>34:40,9</v>
          </cell>
          <cell r="BU214" t="str">
            <v>04:35,0</v>
          </cell>
          <cell r="BV214" t="str">
            <v>04:35,0</v>
          </cell>
          <cell r="BW214">
            <v>312800</v>
          </cell>
          <cell r="BX214" t="str">
            <v>05:12,8</v>
          </cell>
          <cell r="BY214" t="str">
            <v>06:30,0</v>
          </cell>
          <cell r="BZ214" t="str">
            <v>28:10,9</v>
          </cell>
          <cell r="CA214" t="str">
            <v>00:34:40,9</v>
          </cell>
          <cell r="CB214"/>
          <cell r="CD214"/>
        </row>
        <row r="215">
          <cell r="B215" t="str">
            <v>402200761</v>
          </cell>
          <cell r="C215">
            <v>2</v>
          </cell>
          <cell r="D215">
            <v>0</v>
          </cell>
          <cell r="E215">
            <v>0</v>
          </cell>
          <cell r="F215">
            <v>99</v>
          </cell>
          <cell r="G215">
            <v>54</v>
          </cell>
          <cell r="H215">
            <v>0.5541666666666667</v>
          </cell>
          <cell r="I215" t="str">
            <v/>
          </cell>
          <cell r="J215" t="str">
            <v>13:18:00.740</v>
          </cell>
          <cell r="K215" t="str">
            <v>3253</v>
          </cell>
          <cell r="L215" t="str">
            <v>0000</v>
          </cell>
          <cell r="M215" t="str">
            <v>13</v>
          </cell>
          <cell r="N215">
            <v>0</v>
          </cell>
          <cell r="P215" t="str">
            <v>13:41:47.976</v>
          </cell>
          <cell r="Q215" t="str">
            <v>1427200</v>
          </cell>
          <cell r="R215" t="str">
            <v>1817200</v>
          </cell>
          <cell r="S215" t="str">
            <v>9</v>
          </cell>
          <cell r="T215" t="str">
            <v>9</v>
          </cell>
          <cell r="U215" t="str">
            <v>9</v>
          </cell>
          <cell r="V215" t="str">
            <v>9</v>
          </cell>
          <cell r="W215" t="str">
            <v>W J17W</v>
          </cell>
          <cell r="X215">
            <v>0</v>
          </cell>
          <cell r="Y215" t="str">
            <v>+4:29.6</v>
          </cell>
          <cell r="Z215" t="str">
            <v>+4:29.6</v>
          </cell>
          <cell r="AA215" t="b">
            <v>1</v>
          </cell>
          <cell r="AB215">
            <v>0</v>
          </cell>
          <cell r="AC215">
            <v>0</v>
          </cell>
          <cell r="AD215"/>
          <cell r="AE215">
            <v>239100</v>
          </cell>
          <cell r="AF215">
            <v>399400</v>
          </cell>
          <cell r="AG215">
            <v>409800</v>
          </cell>
          <cell r="AH215" t="str">
            <v>627900</v>
          </cell>
          <cell r="AI215" t="str">
            <v>752900</v>
          </cell>
          <cell r="AJ215" t="str">
            <v>761200</v>
          </cell>
          <cell r="AK215" t="str">
            <v>979900</v>
          </cell>
          <cell r="AL215" t="str">
            <v>1199000</v>
          </cell>
          <cell r="AM215" t="str">
            <v>1208600</v>
          </cell>
          <cell r="AN215" t="str">
            <v>1427700</v>
          </cell>
          <cell r="AO215" t="str">
            <v>1583300</v>
          </cell>
          <cell r="AP215" t="str">
            <v>1591600</v>
          </cell>
          <cell r="AT215" t="str">
            <v>W J17W</v>
          </cell>
          <cell r="AU215" t="str">
            <v>3</v>
          </cell>
          <cell r="AV215" t="str">
            <v>2</v>
          </cell>
          <cell r="AW215" t="str">
            <v>5</v>
          </cell>
          <cell r="AX215" t="str">
            <v>3</v>
          </cell>
          <cell r="AY215" t="str">
            <v>13</v>
          </cell>
          <cell r="AZ215" t="str">
            <v>06:49,8</v>
          </cell>
          <cell r="BA215" t="str">
            <v>06:49,8</v>
          </cell>
          <cell r="BB215" t="str">
            <v>01:10,3</v>
          </cell>
          <cell r="BC215" t="str">
            <v>03:59,1</v>
          </cell>
          <cell r="BD215" t="str">
            <v>01:30,0</v>
          </cell>
          <cell r="BE215" t="str">
            <v>12:41,2</v>
          </cell>
          <cell r="BF215" t="str">
            <v>05:51,4</v>
          </cell>
          <cell r="BG215" t="str">
            <v>01:05,0</v>
          </cell>
          <cell r="BH215" t="str">
            <v>03:38,1</v>
          </cell>
          <cell r="BI215" t="str">
            <v>01:00,0</v>
          </cell>
          <cell r="BJ215" t="str">
            <v>20:08,6</v>
          </cell>
          <cell r="BK215" t="str">
            <v>07:27,4</v>
          </cell>
          <cell r="BL215" t="str">
            <v>01:09,1</v>
          </cell>
          <cell r="BM215" t="str">
            <v>03:38,7</v>
          </cell>
          <cell r="BN215" t="str">
            <v>02:30,0</v>
          </cell>
          <cell r="BO215" t="str">
            <v>26:31,6</v>
          </cell>
          <cell r="BP215" t="str">
            <v>06:23,0</v>
          </cell>
          <cell r="BQ215" t="str">
            <v>01:05,6</v>
          </cell>
          <cell r="BR215" t="str">
            <v>03:39,1</v>
          </cell>
          <cell r="BS215" t="str">
            <v>01:30,0</v>
          </cell>
          <cell r="BT215" t="str">
            <v>30:17,2</v>
          </cell>
          <cell r="BU215" t="str">
            <v>03:45,6</v>
          </cell>
          <cell r="BV215" t="str">
            <v>03:45,6</v>
          </cell>
          <cell r="BW215">
            <v>270000</v>
          </cell>
          <cell r="BX215" t="str">
            <v>04:30,0</v>
          </cell>
          <cell r="BY215" t="str">
            <v>06:30,0</v>
          </cell>
          <cell r="BZ215" t="str">
            <v>23:47,2</v>
          </cell>
          <cell r="CA215" t="str">
            <v>00:30:17,2</v>
          </cell>
          <cell r="CB215"/>
          <cell r="CD215"/>
        </row>
        <row r="216">
          <cell r="B216" t="str">
            <v>618500172</v>
          </cell>
          <cell r="C216">
            <v>11</v>
          </cell>
          <cell r="D216">
            <v>0</v>
          </cell>
          <cell r="E216">
            <v>0</v>
          </cell>
          <cell r="F216">
            <v>99</v>
          </cell>
          <cell r="G216">
            <v>63</v>
          </cell>
          <cell r="H216">
            <v>0.55625000000000002</v>
          </cell>
          <cell r="I216" t="str">
            <v/>
          </cell>
          <cell r="J216" t="str">
            <v>13:20:59.720</v>
          </cell>
          <cell r="K216" t="str">
            <v>1202</v>
          </cell>
          <cell r="L216" t="str">
            <v>0000</v>
          </cell>
          <cell r="M216" t="str">
            <v>5</v>
          </cell>
          <cell r="N216">
            <v>0</v>
          </cell>
          <cell r="P216" t="str">
            <v>13:44:17.387</v>
          </cell>
          <cell r="Q216" t="str">
            <v>1397600</v>
          </cell>
          <cell r="R216" t="str">
            <v>1547600</v>
          </cell>
          <cell r="S216" t="str">
            <v>1</v>
          </cell>
          <cell r="T216" t="str">
            <v>1</v>
          </cell>
          <cell r="U216" t="str">
            <v>1</v>
          </cell>
          <cell r="V216" t="str">
            <v>1</v>
          </cell>
          <cell r="W216" t="str">
            <v>W J17W</v>
          </cell>
          <cell r="X216">
            <v>0</v>
          </cell>
          <cell r="Y216" t="str">
            <v/>
          </cell>
          <cell r="Z216" t="str">
            <v/>
          </cell>
          <cell r="AA216" t="b">
            <v>1</v>
          </cell>
          <cell r="AB216">
            <v>0</v>
          </cell>
          <cell r="AC216">
            <v>0</v>
          </cell>
          <cell r="AD216"/>
          <cell r="AE216">
            <v>234800</v>
          </cell>
          <cell r="AF216">
            <v>328500</v>
          </cell>
          <cell r="AG216">
            <v>337200</v>
          </cell>
          <cell r="AH216" t="str">
            <v>553000</v>
          </cell>
          <cell r="AI216" t="str">
            <v>669800</v>
          </cell>
          <cell r="AJ216" t="str">
            <v>679500</v>
          </cell>
          <cell r="AK216" t="str">
            <v>903400</v>
          </cell>
          <cell r="AL216" t="str">
            <v>970100</v>
          </cell>
          <cell r="AM216" t="str">
            <v>978700</v>
          </cell>
          <cell r="AN216" t="str">
            <v>1203700</v>
          </cell>
          <cell r="AO216" t="str">
            <v>1318400</v>
          </cell>
          <cell r="AP216" t="str">
            <v>1327200</v>
          </cell>
          <cell r="AT216" t="str">
            <v>W J17W</v>
          </cell>
          <cell r="AU216" t="str">
            <v>1</v>
          </cell>
          <cell r="AV216" t="str">
            <v>2</v>
          </cell>
          <cell r="AW216" t="str">
            <v>0</v>
          </cell>
          <cell r="AX216" t="str">
            <v>2</v>
          </cell>
          <cell r="AY216" t="str">
            <v>5</v>
          </cell>
          <cell r="AZ216" t="str">
            <v>05:37,2</v>
          </cell>
          <cell r="BA216" t="str">
            <v>05:37,2</v>
          </cell>
          <cell r="BB216" t="str">
            <v>01:03,7</v>
          </cell>
          <cell r="BC216" t="str">
            <v>03:54,8</v>
          </cell>
          <cell r="BD216" t="str">
            <v>00:30,0</v>
          </cell>
          <cell r="BE216" t="str">
            <v>11:19,5</v>
          </cell>
          <cell r="BF216" t="str">
            <v>05:42,3</v>
          </cell>
          <cell r="BG216" t="str">
            <v>00:56,8</v>
          </cell>
          <cell r="BH216" t="str">
            <v>03:35,8</v>
          </cell>
          <cell r="BI216" t="str">
            <v>01:00,0</v>
          </cell>
          <cell r="BJ216" t="str">
            <v>16:18,7</v>
          </cell>
          <cell r="BK216" t="str">
            <v>04:59,2</v>
          </cell>
          <cell r="BL216" t="str">
            <v>01:06,7</v>
          </cell>
          <cell r="BM216" t="str">
            <v>03:43,9</v>
          </cell>
          <cell r="BN216" t="str">
            <v>00:00,0</v>
          </cell>
          <cell r="BO216" t="str">
            <v>22:07,2</v>
          </cell>
          <cell r="BP216" t="str">
            <v>05:48,5</v>
          </cell>
          <cell r="BQ216" t="str">
            <v>00:54,7</v>
          </cell>
          <cell r="BR216" t="str">
            <v>03:45,0</v>
          </cell>
          <cell r="BS216" t="str">
            <v>01:00,0</v>
          </cell>
          <cell r="BT216" t="str">
            <v>25:47,6</v>
          </cell>
          <cell r="BU216" t="str">
            <v>03:40,4</v>
          </cell>
          <cell r="BV216" t="str">
            <v>03:40,4</v>
          </cell>
          <cell r="BW216">
            <v>241900</v>
          </cell>
          <cell r="BX216" t="str">
            <v>04:01,9</v>
          </cell>
          <cell r="BY216" t="str">
            <v>02:30,0</v>
          </cell>
          <cell r="BZ216" t="str">
            <v>23:17,6</v>
          </cell>
          <cell r="CA216" t="str">
            <v>00:25:47,6</v>
          </cell>
          <cell r="CB216"/>
          <cell r="CD216"/>
        </row>
        <row r="217">
          <cell r="B217" t="str">
            <v>GER0032</v>
          </cell>
          <cell r="C217">
            <v>14</v>
          </cell>
          <cell r="D217">
            <v>0</v>
          </cell>
          <cell r="E217">
            <v>0</v>
          </cell>
          <cell r="F217">
            <v>99</v>
          </cell>
          <cell r="G217">
            <v>78</v>
          </cell>
          <cell r="H217">
            <v>0.55972222222222223</v>
          </cell>
          <cell r="I217" t="str">
            <v/>
          </cell>
          <cell r="J217" t="str">
            <v>13:26:00.635</v>
          </cell>
          <cell r="K217" t="str">
            <v>0022</v>
          </cell>
          <cell r="L217" t="str">
            <v>0000</v>
          </cell>
          <cell r="M217" t="str">
            <v>4</v>
          </cell>
          <cell r="N217">
            <v>0</v>
          </cell>
          <cell r="P217" t="str">
            <v>13:48:43.322</v>
          </cell>
          <cell r="Q217" t="str">
            <v>1362600</v>
          </cell>
          <cell r="R217" t="str">
            <v>1482600</v>
          </cell>
          <cell r="S217" t="str">
            <v>11</v>
          </cell>
          <cell r="T217" t="str">
            <v>11</v>
          </cell>
          <cell r="U217" t="str">
            <v>11</v>
          </cell>
          <cell r="V217" t="str">
            <v>11</v>
          </cell>
          <cell r="W217" t="str">
            <v>W G-J19W</v>
          </cell>
          <cell r="X217">
            <v>0</v>
          </cell>
          <cell r="Y217" t="str">
            <v>+1:26.3</v>
          </cell>
          <cell r="Z217" t="str">
            <v>+1:26.3</v>
          </cell>
          <cell r="AA217" t="b">
            <v>1</v>
          </cell>
          <cell r="AB217">
            <v>0</v>
          </cell>
          <cell r="AC217">
            <v>0</v>
          </cell>
          <cell r="AD217"/>
          <cell r="AE217">
            <v>234700</v>
          </cell>
          <cell r="AF217">
            <v>292800</v>
          </cell>
          <cell r="AG217">
            <v>302100</v>
          </cell>
          <cell r="AH217" t="str">
            <v>513400</v>
          </cell>
          <cell r="AI217" t="str">
            <v>567200</v>
          </cell>
          <cell r="AJ217" t="str">
            <v>575900</v>
          </cell>
          <cell r="AK217" t="str">
            <v>786600</v>
          </cell>
          <cell r="AL217" t="str">
            <v>910200</v>
          </cell>
          <cell r="AM217" t="str">
            <v>919300</v>
          </cell>
          <cell r="AN217" t="str">
            <v>1133900</v>
          </cell>
          <cell r="AO217" t="str">
            <v>1252800</v>
          </cell>
          <cell r="AP217" t="str">
            <v>1261800</v>
          </cell>
          <cell r="AT217" t="str">
            <v>W G-J19W</v>
          </cell>
          <cell r="AU217" t="str">
            <v>0</v>
          </cell>
          <cell r="AV217" t="str">
            <v>0</v>
          </cell>
          <cell r="AW217" t="str">
            <v>2</v>
          </cell>
          <cell r="AX217" t="str">
            <v>2</v>
          </cell>
          <cell r="AY217" t="str">
            <v>4</v>
          </cell>
          <cell r="AZ217" t="str">
            <v>05:02,1</v>
          </cell>
          <cell r="BA217" t="str">
            <v>05:02,1</v>
          </cell>
          <cell r="BB217" t="str">
            <v>00:58,1</v>
          </cell>
          <cell r="BC217" t="str">
            <v>03:54,7</v>
          </cell>
          <cell r="BD217" t="str">
            <v>00:00,0</v>
          </cell>
          <cell r="BE217" t="str">
            <v>09:35,9</v>
          </cell>
          <cell r="BF217" t="str">
            <v>04:33,8</v>
          </cell>
          <cell r="BG217" t="str">
            <v>00:53,8</v>
          </cell>
          <cell r="BH217" t="str">
            <v>03:31,3</v>
          </cell>
          <cell r="BI217" t="str">
            <v>00:00,0</v>
          </cell>
          <cell r="BJ217" t="str">
            <v>15:19,3</v>
          </cell>
          <cell r="BK217" t="str">
            <v>05:43,4</v>
          </cell>
          <cell r="BL217" t="str">
            <v>01:03,6</v>
          </cell>
          <cell r="BM217" t="str">
            <v>03:30,7</v>
          </cell>
          <cell r="BN217" t="str">
            <v>01:00,0</v>
          </cell>
          <cell r="BO217" t="str">
            <v>21:01,8</v>
          </cell>
          <cell r="BP217" t="str">
            <v>05:42,5</v>
          </cell>
          <cell r="BQ217" t="str">
            <v>00:58,9</v>
          </cell>
          <cell r="BR217" t="str">
            <v>03:34,6</v>
          </cell>
          <cell r="BS217" t="str">
            <v>01:00,0</v>
          </cell>
          <cell r="BT217" t="str">
            <v>24:42,6</v>
          </cell>
          <cell r="BU217" t="str">
            <v>03:40,8</v>
          </cell>
          <cell r="BV217" t="str">
            <v>03:40,8</v>
          </cell>
          <cell r="BW217">
            <v>234400</v>
          </cell>
          <cell r="BX217" t="str">
            <v>03:54,4</v>
          </cell>
          <cell r="BY217" t="str">
            <v>02:00,0</v>
          </cell>
          <cell r="BZ217" t="str">
            <v>22:42,6</v>
          </cell>
          <cell r="CA217" t="str">
            <v>00:24:42,6</v>
          </cell>
          <cell r="CB217"/>
          <cell r="CD217"/>
        </row>
        <row r="218">
          <cell r="B218" t="str">
            <v>GER0034</v>
          </cell>
          <cell r="C218">
            <v>23</v>
          </cell>
          <cell r="D218">
            <v>0</v>
          </cell>
          <cell r="E218">
            <v>0</v>
          </cell>
          <cell r="F218">
            <v>99</v>
          </cell>
          <cell r="G218">
            <v>87</v>
          </cell>
          <cell r="H218">
            <v>0.56180555555555556</v>
          </cell>
          <cell r="I218" t="str">
            <v/>
          </cell>
          <cell r="J218" t="str">
            <v>13:29:00.634</v>
          </cell>
          <cell r="K218" t="str">
            <v>1002</v>
          </cell>
          <cell r="L218" t="str">
            <v>0000</v>
          </cell>
          <cell r="M218" t="str">
            <v>3</v>
          </cell>
          <cell r="N218">
            <v>0</v>
          </cell>
          <cell r="O218" t="str">
            <v>13:54:08.788</v>
          </cell>
          <cell r="P218" t="str">
            <v>13:54:08.788</v>
          </cell>
          <cell r="Q218" t="str">
            <v>1508100</v>
          </cell>
          <cell r="R218" t="str">
            <v>1598100</v>
          </cell>
          <cell r="S218" t="str">
            <v>24</v>
          </cell>
          <cell r="T218" t="str">
            <v>24</v>
          </cell>
          <cell r="U218" t="str">
            <v>24</v>
          </cell>
          <cell r="V218" t="str">
            <v>24</v>
          </cell>
          <cell r="W218" t="str">
            <v>W G-J19W</v>
          </cell>
          <cell r="X218">
            <v>0</v>
          </cell>
          <cell r="Y218" t="str">
            <v>+3:21.8</v>
          </cell>
          <cell r="Z218" t="str">
            <v>+3:21.8</v>
          </cell>
          <cell r="AA218" t="b">
            <v>1</v>
          </cell>
          <cell r="AB218">
            <v>0</v>
          </cell>
          <cell r="AC218">
            <v>0</v>
          </cell>
          <cell r="AD218"/>
          <cell r="AE218">
            <v>256500</v>
          </cell>
          <cell r="AF218">
            <v>358000</v>
          </cell>
          <cell r="AG218">
            <v>368400</v>
          </cell>
          <cell r="AH218" t="str">
            <v>603500</v>
          </cell>
          <cell r="AI218" t="str">
            <v>659200</v>
          </cell>
          <cell r="AJ218" t="str">
            <v>669200</v>
          </cell>
          <cell r="AK218" t="str">
            <v>903200</v>
          </cell>
          <cell r="AL218" t="str">
            <v>974200</v>
          </cell>
          <cell r="AM218" t="str">
            <v>984800</v>
          </cell>
          <cell r="AN218" t="str">
            <v>1223500</v>
          </cell>
          <cell r="AO218" t="str">
            <v>1343100</v>
          </cell>
          <cell r="AP218" t="str">
            <v>1353300</v>
          </cell>
          <cell r="AT218" t="str">
            <v>W G-J19W</v>
          </cell>
          <cell r="AU218" t="str">
            <v>1</v>
          </cell>
          <cell r="AV218" t="str">
            <v>0</v>
          </cell>
          <cell r="AW218" t="str">
            <v>0</v>
          </cell>
          <cell r="AX218" t="str">
            <v>2</v>
          </cell>
          <cell r="AY218" t="str">
            <v>3</v>
          </cell>
          <cell r="AZ218" t="str">
            <v>06:08,4</v>
          </cell>
          <cell r="BA218" t="str">
            <v>06:08,4</v>
          </cell>
          <cell r="BB218" t="str">
            <v>01:11,5</v>
          </cell>
          <cell r="BC218" t="str">
            <v>04:16,5</v>
          </cell>
          <cell r="BD218" t="str">
            <v>00:30,0</v>
          </cell>
          <cell r="BE218" t="str">
            <v>11:09,2</v>
          </cell>
          <cell r="BF218" t="str">
            <v>05:00,8</v>
          </cell>
          <cell r="BG218" t="str">
            <v>00:55,7</v>
          </cell>
          <cell r="BH218" t="str">
            <v>03:55,1</v>
          </cell>
          <cell r="BI218" t="str">
            <v>00:00,0</v>
          </cell>
          <cell r="BJ218" t="str">
            <v>16:24,8</v>
          </cell>
          <cell r="BK218" t="str">
            <v>05:15,6</v>
          </cell>
          <cell r="BL218" t="str">
            <v>01:11,0</v>
          </cell>
          <cell r="BM218" t="str">
            <v>03:54,0</v>
          </cell>
          <cell r="BN218" t="str">
            <v>00:00,0</v>
          </cell>
          <cell r="BO218" t="str">
            <v>22:33,3</v>
          </cell>
          <cell r="BP218" t="str">
            <v>06:08,5</v>
          </cell>
          <cell r="BQ218" t="str">
            <v>00:59,6</v>
          </cell>
          <cell r="BR218" t="str">
            <v>03:58,7</v>
          </cell>
          <cell r="BS218" t="str">
            <v>01:00,0</v>
          </cell>
          <cell r="BT218" t="str">
            <v>26:38,1</v>
          </cell>
          <cell r="BU218" t="str">
            <v>04:04,8</v>
          </cell>
          <cell r="BV218" t="str">
            <v>04:04,8</v>
          </cell>
          <cell r="BW218">
            <v>257800</v>
          </cell>
          <cell r="BX218" t="str">
            <v>04:17,8</v>
          </cell>
          <cell r="BY218" t="str">
            <v>01:30,0</v>
          </cell>
          <cell r="BZ218" t="str">
            <v>25:08,1</v>
          </cell>
          <cell r="CA218" t="str">
            <v>00:26:38,1</v>
          </cell>
          <cell r="CB218"/>
          <cell r="CD218"/>
        </row>
        <row r="219">
          <cell r="B219" t="str">
            <v>GER0035</v>
          </cell>
          <cell r="C219">
            <v>9</v>
          </cell>
          <cell r="D219">
            <v>0</v>
          </cell>
          <cell r="E219">
            <v>0</v>
          </cell>
          <cell r="F219">
            <v>99</v>
          </cell>
          <cell r="G219">
            <v>73</v>
          </cell>
          <cell r="H219">
            <v>0.55856481481481479</v>
          </cell>
          <cell r="I219" t="str">
            <v/>
          </cell>
          <cell r="J219" t="str">
            <v>13:24:20.816</v>
          </cell>
          <cell r="K219" t="str">
            <v>2312</v>
          </cell>
          <cell r="L219" t="str">
            <v>0000</v>
          </cell>
          <cell r="M219" t="str">
            <v>8</v>
          </cell>
          <cell r="N219">
            <v>0</v>
          </cell>
          <cell r="P219" t="str">
            <v>13:48:18.285</v>
          </cell>
          <cell r="Q219" t="str">
            <v>1437400</v>
          </cell>
          <cell r="R219" t="str">
            <v>1677400</v>
          </cell>
          <cell r="S219" t="str">
            <v>27</v>
          </cell>
          <cell r="T219" t="str">
            <v>27</v>
          </cell>
          <cell r="U219" t="str">
            <v>27</v>
          </cell>
          <cell r="V219" t="str">
            <v>27</v>
          </cell>
          <cell r="W219" t="str">
            <v>W G-J19W</v>
          </cell>
          <cell r="X219">
            <v>0</v>
          </cell>
          <cell r="Y219" t="str">
            <v>+4:41.1</v>
          </cell>
          <cell r="Z219" t="str">
            <v>+4:41.1</v>
          </cell>
          <cell r="AA219" t="b">
            <v>1</v>
          </cell>
          <cell r="AB219">
            <v>0</v>
          </cell>
          <cell r="AC219">
            <v>0</v>
          </cell>
          <cell r="AD219"/>
          <cell r="AE219">
            <v>243000</v>
          </cell>
          <cell r="AF219">
            <v>377800</v>
          </cell>
          <cell r="AG219">
            <v>387900</v>
          </cell>
          <cell r="AH219" t="str">
            <v>603300</v>
          </cell>
          <cell r="AI219" t="str">
            <v>754100</v>
          </cell>
          <cell r="AJ219" t="str">
            <v>763500</v>
          </cell>
          <cell r="AK219" t="str">
            <v>987100</v>
          </cell>
          <cell r="AL219" t="str">
            <v>1084000</v>
          </cell>
          <cell r="AM219" t="str">
            <v>1094900</v>
          </cell>
          <cell r="AN219" t="str">
            <v>1316700</v>
          </cell>
          <cell r="AO219" t="str">
            <v>1438200</v>
          </cell>
          <cell r="AP219" t="str">
            <v>1447500</v>
          </cell>
          <cell r="AT219" t="str">
            <v>W G-J19W</v>
          </cell>
          <cell r="AU219" t="str">
            <v>2</v>
          </cell>
          <cell r="AV219" t="str">
            <v>3</v>
          </cell>
          <cell r="AW219" t="str">
            <v>1</v>
          </cell>
          <cell r="AX219" t="str">
            <v>2</v>
          </cell>
          <cell r="AY219" t="str">
            <v>8</v>
          </cell>
          <cell r="AZ219" t="str">
            <v>06:27,9</v>
          </cell>
          <cell r="BA219" t="str">
            <v>06:27,9</v>
          </cell>
          <cell r="BB219" t="str">
            <v>01:14,8</v>
          </cell>
          <cell r="BC219" t="str">
            <v>04:03,0</v>
          </cell>
          <cell r="BD219" t="str">
            <v>01:00,0</v>
          </cell>
          <cell r="BE219" t="str">
            <v>12:43,5</v>
          </cell>
          <cell r="BF219" t="str">
            <v>06:15,6</v>
          </cell>
          <cell r="BG219" t="str">
            <v>01:00,8</v>
          </cell>
          <cell r="BH219" t="str">
            <v>03:35,4</v>
          </cell>
          <cell r="BI219" t="str">
            <v>01:30,0</v>
          </cell>
          <cell r="BJ219" t="str">
            <v>18:14,9</v>
          </cell>
          <cell r="BK219" t="str">
            <v>05:31,4</v>
          </cell>
          <cell r="BL219" t="str">
            <v>01:06,9</v>
          </cell>
          <cell r="BM219" t="str">
            <v>03:43,6</v>
          </cell>
          <cell r="BN219" t="str">
            <v>00:30,0</v>
          </cell>
          <cell r="BO219" t="str">
            <v>24:07,5</v>
          </cell>
          <cell r="BP219" t="str">
            <v>05:52,6</v>
          </cell>
          <cell r="BQ219" t="str">
            <v>01:01,5</v>
          </cell>
          <cell r="BR219" t="str">
            <v>03:41,8</v>
          </cell>
          <cell r="BS219" t="str">
            <v>01:00,0</v>
          </cell>
          <cell r="BT219" t="str">
            <v>27:57,4</v>
          </cell>
          <cell r="BU219" t="str">
            <v>03:49,9</v>
          </cell>
          <cell r="BV219" t="str">
            <v>03:49,9</v>
          </cell>
          <cell r="BW219">
            <v>264000</v>
          </cell>
          <cell r="BX219" t="str">
            <v>04:24,0</v>
          </cell>
          <cell r="BY219" t="str">
            <v>04:00,0</v>
          </cell>
          <cell r="BZ219" t="str">
            <v>23:57,4</v>
          </cell>
          <cell r="CA219" t="str">
            <v>00:27:57,4</v>
          </cell>
          <cell r="CB219"/>
          <cell r="CD219"/>
        </row>
        <row r="220">
          <cell r="B220" t="str">
            <v>GER0038</v>
          </cell>
          <cell r="C220">
            <v>3</v>
          </cell>
          <cell r="D220">
            <v>0</v>
          </cell>
          <cell r="E220">
            <v>0</v>
          </cell>
          <cell r="F220">
            <v>99</v>
          </cell>
          <cell r="G220">
            <v>67</v>
          </cell>
          <cell r="H220">
            <v>0.55717592592592591</v>
          </cell>
          <cell r="I220" t="str">
            <v/>
          </cell>
          <cell r="J220" t="str">
            <v>13:22:20.316</v>
          </cell>
          <cell r="K220" t="str">
            <v>1010</v>
          </cell>
          <cell r="L220" t="str">
            <v>0000</v>
          </cell>
          <cell r="M220" t="str">
            <v>2</v>
          </cell>
          <cell r="N220">
            <v>0</v>
          </cell>
          <cell r="P220" t="str">
            <v>13:45:15.499</v>
          </cell>
          <cell r="Q220" t="str">
            <v>1375100</v>
          </cell>
          <cell r="R220" t="str">
            <v>1435100</v>
          </cell>
          <cell r="S220" t="str">
            <v>3</v>
          </cell>
          <cell r="T220" t="str">
            <v>3</v>
          </cell>
          <cell r="U220" t="str">
            <v>3</v>
          </cell>
          <cell r="V220" t="str">
            <v>3</v>
          </cell>
          <cell r="W220" t="str">
            <v>W G-J19W</v>
          </cell>
          <cell r="X220">
            <v>0</v>
          </cell>
          <cell r="Y220" t="str">
            <v>+38.8</v>
          </cell>
          <cell r="Z220" t="str">
            <v>+38.8</v>
          </cell>
          <cell r="AA220" t="b">
            <v>1</v>
          </cell>
          <cell r="AB220">
            <v>0</v>
          </cell>
          <cell r="AC220">
            <v>0</v>
          </cell>
          <cell r="AD220"/>
          <cell r="AE220">
            <v>226000</v>
          </cell>
          <cell r="AF220">
            <v>323600</v>
          </cell>
          <cell r="AG220">
            <v>332200</v>
          </cell>
          <cell r="AH220" t="str">
            <v>544000</v>
          </cell>
          <cell r="AI220" t="str">
            <v>602100</v>
          </cell>
          <cell r="AJ220" t="str">
            <v>610400</v>
          </cell>
          <cell r="AK220" t="str">
            <v>823900</v>
          </cell>
          <cell r="AL220" t="str">
            <v>927200</v>
          </cell>
          <cell r="AM220" t="str">
            <v>936500</v>
          </cell>
          <cell r="AN220" t="str">
            <v>1150600</v>
          </cell>
          <cell r="AO220" t="str">
            <v>1211100</v>
          </cell>
          <cell r="AP220" t="str">
            <v>1220000</v>
          </cell>
          <cell r="AT220" t="str">
            <v>W G-J19W</v>
          </cell>
          <cell r="AU220" t="str">
            <v>1</v>
          </cell>
          <cell r="AV220" t="str">
            <v>0</v>
          </cell>
          <cell r="AW220" t="str">
            <v>1</v>
          </cell>
          <cell r="AX220" t="str">
            <v>0</v>
          </cell>
          <cell r="AY220" t="str">
            <v>2</v>
          </cell>
          <cell r="AZ220" t="str">
            <v>05:32,2</v>
          </cell>
          <cell r="BA220" t="str">
            <v>05:32,2</v>
          </cell>
          <cell r="BB220" t="str">
            <v>01:07,6</v>
          </cell>
          <cell r="BC220" t="str">
            <v>03:46,0</v>
          </cell>
          <cell r="BD220" t="str">
            <v>00:30,0</v>
          </cell>
          <cell r="BE220" t="str">
            <v>10:10,4</v>
          </cell>
          <cell r="BF220" t="str">
            <v>04:38,2</v>
          </cell>
          <cell r="BG220" t="str">
            <v>00:58,1</v>
          </cell>
          <cell r="BH220" t="str">
            <v>03:31,8</v>
          </cell>
          <cell r="BI220" t="str">
            <v>00:00,0</v>
          </cell>
          <cell r="BJ220" t="str">
            <v>15:36,5</v>
          </cell>
          <cell r="BK220" t="str">
            <v>05:26,1</v>
          </cell>
          <cell r="BL220" t="str">
            <v>01:13,3</v>
          </cell>
          <cell r="BM220" t="str">
            <v>03:33,5</v>
          </cell>
          <cell r="BN220" t="str">
            <v>00:30,0</v>
          </cell>
          <cell r="BO220" t="str">
            <v>20:20,0</v>
          </cell>
          <cell r="BP220" t="str">
            <v>04:43,5</v>
          </cell>
          <cell r="BQ220" t="str">
            <v>01:00,5</v>
          </cell>
          <cell r="BR220" t="str">
            <v>03:34,1</v>
          </cell>
          <cell r="BS220" t="str">
            <v>00:00,0</v>
          </cell>
          <cell r="BT220" t="str">
            <v>23:55,1</v>
          </cell>
          <cell r="BU220" t="str">
            <v>03:35,1</v>
          </cell>
          <cell r="BV220" t="str">
            <v>03:35,1</v>
          </cell>
          <cell r="BW220">
            <v>259500</v>
          </cell>
          <cell r="BX220" t="str">
            <v>04:19,5</v>
          </cell>
          <cell r="BY220" t="str">
            <v>01:00,0</v>
          </cell>
          <cell r="BZ220" t="str">
            <v>22:55,1</v>
          </cell>
          <cell r="CA220" t="str">
            <v>00:23:55,1</v>
          </cell>
          <cell r="CB220"/>
          <cell r="CD220"/>
        </row>
        <row r="221">
          <cell r="B221" t="str">
            <v>GER0045</v>
          </cell>
          <cell r="C221">
            <v>25</v>
          </cell>
          <cell r="D221">
            <v>0</v>
          </cell>
          <cell r="E221">
            <v>0</v>
          </cell>
          <cell r="F221">
            <v>99</v>
          </cell>
          <cell r="G221">
            <v>89</v>
          </cell>
          <cell r="H221">
            <v>0.56226851851851856</v>
          </cell>
          <cell r="I221" t="str">
            <v/>
          </cell>
          <cell r="J221" t="str">
            <v>13:29:39.950</v>
          </cell>
          <cell r="K221" t="str">
            <v>1103</v>
          </cell>
          <cell r="L221" t="str">
            <v>0000</v>
          </cell>
          <cell r="M221" t="str">
            <v>5</v>
          </cell>
          <cell r="N221">
            <v>0</v>
          </cell>
          <cell r="O221" t="str">
            <v>13:53:34.518</v>
          </cell>
          <cell r="P221" t="str">
            <v>13:53:34.518</v>
          </cell>
          <cell r="Q221" t="str">
            <v>1434500</v>
          </cell>
          <cell r="R221" t="str">
            <v>1584500</v>
          </cell>
          <cell r="S221" t="str">
            <v>21</v>
          </cell>
          <cell r="T221" t="str">
            <v>21</v>
          </cell>
          <cell r="U221" t="str">
            <v>21</v>
          </cell>
          <cell r="V221" t="str">
            <v>21</v>
          </cell>
          <cell r="W221" t="str">
            <v>W G-J19W</v>
          </cell>
          <cell r="X221">
            <v>0</v>
          </cell>
          <cell r="Y221" t="str">
            <v>+3:08.2</v>
          </cell>
          <cell r="Z221" t="str">
            <v>+3:08.2</v>
          </cell>
          <cell r="AA221" t="b">
            <v>1</v>
          </cell>
          <cell r="AB221">
            <v>0</v>
          </cell>
          <cell r="AC221">
            <v>0</v>
          </cell>
          <cell r="AD221"/>
          <cell r="AE221">
            <v>244500</v>
          </cell>
          <cell r="AF221">
            <v>334200</v>
          </cell>
          <cell r="AG221">
            <v>343500</v>
          </cell>
          <cell r="AH221" t="str">
            <v>567200</v>
          </cell>
          <cell r="AI221" t="str">
            <v>653000</v>
          </cell>
          <cell r="AJ221" t="str">
            <v>662800</v>
          </cell>
          <cell r="AK221" t="str">
            <v>886500</v>
          </cell>
          <cell r="AL221" t="str">
            <v>944900</v>
          </cell>
          <cell r="AM221" t="str">
            <v>955300</v>
          </cell>
          <cell r="AN221" t="str">
            <v>1182600</v>
          </cell>
          <cell r="AO221" t="str">
            <v>1330400</v>
          </cell>
          <cell r="AP221" t="str">
            <v>1340400</v>
          </cell>
          <cell r="AT221" t="str">
            <v>W G-J19W</v>
          </cell>
          <cell r="AU221" t="str">
            <v>1</v>
          </cell>
          <cell r="AV221" t="str">
            <v>1</v>
          </cell>
          <cell r="AW221" t="str">
            <v>0</v>
          </cell>
          <cell r="AX221" t="str">
            <v>3</v>
          </cell>
          <cell r="AY221" t="str">
            <v>5</v>
          </cell>
          <cell r="AZ221" t="str">
            <v>05:43,5</v>
          </cell>
          <cell r="BA221" t="str">
            <v>05:43,5</v>
          </cell>
          <cell r="BB221" t="str">
            <v>00:59,7</v>
          </cell>
          <cell r="BC221" t="str">
            <v>04:04,5</v>
          </cell>
          <cell r="BD221" t="str">
            <v>00:30,0</v>
          </cell>
          <cell r="BE221" t="str">
            <v>11:02,8</v>
          </cell>
          <cell r="BF221" t="str">
            <v>05:19,3</v>
          </cell>
          <cell r="BG221" t="str">
            <v>00:55,8</v>
          </cell>
          <cell r="BH221" t="str">
            <v>03:43,7</v>
          </cell>
          <cell r="BI221" t="str">
            <v>00:30,0</v>
          </cell>
          <cell r="BJ221" t="str">
            <v>15:55,3</v>
          </cell>
          <cell r="BK221" t="str">
            <v>04:52,5</v>
          </cell>
          <cell r="BL221" t="str">
            <v>00:58,4</v>
          </cell>
          <cell r="BM221" t="str">
            <v>03:43,7</v>
          </cell>
          <cell r="BN221" t="str">
            <v>00:00,0</v>
          </cell>
          <cell r="BO221" t="str">
            <v>22:20,4</v>
          </cell>
          <cell r="BP221" t="str">
            <v>06:25,1</v>
          </cell>
          <cell r="BQ221" t="str">
            <v>00:57,8</v>
          </cell>
          <cell r="BR221" t="str">
            <v>03:47,3</v>
          </cell>
          <cell r="BS221" t="str">
            <v>01:30,0</v>
          </cell>
          <cell r="BT221" t="str">
            <v>26:24,5</v>
          </cell>
          <cell r="BU221" t="str">
            <v>04:04,1</v>
          </cell>
          <cell r="BV221" t="str">
            <v>04:04,1</v>
          </cell>
          <cell r="BW221">
            <v>231700</v>
          </cell>
          <cell r="BX221" t="str">
            <v>03:51,7</v>
          </cell>
          <cell r="BY221" t="str">
            <v>02:30,0</v>
          </cell>
          <cell r="BZ221" t="str">
            <v>23:54,5</v>
          </cell>
          <cell r="CA221" t="str">
            <v>00:26:24,5</v>
          </cell>
          <cell r="CB221"/>
          <cell r="CD221"/>
        </row>
        <row r="222">
          <cell r="B222" t="str">
            <v>GER0047</v>
          </cell>
          <cell r="C222">
            <v>7</v>
          </cell>
          <cell r="D222">
            <v>0</v>
          </cell>
          <cell r="E222">
            <v>0</v>
          </cell>
          <cell r="F222">
            <v>99</v>
          </cell>
          <cell r="G222">
            <v>71</v>
          </cell>
          <cell r="H222">
            <v>0.5581018518518519</v>
          </cell>
          <cell r="I222" t="str">
            <v/>
          </cell>
          <cell r="J222" t="str">
            <v>13:23:40.204</v>
          </cell>
          <cell r="K222" t="str">
            <v>1111</v>
          </cell>
          <cell r="L222" t="str">
            <v>0000</v>
          </cell>
          <cell r="M222" t="str">
            <v>4</v>
          </cell>
          <cell r="N222">
            <v>0</v>
          </cell>
          <cell r="P222" t="str">
            <v>13:46:47.286</v>
          </cell>
          <cell r="Q222" t="str">
            <v>1387000</v>
          </cell>
          <cell r="R222" t="str">
            <v>1507000</v>
          </cell>
          <cell r="S222" t="str">
            <v>13</v>
          </cell>
          <cell r="T222" t="str">
            <v>13</v>
          </cell>
          <cell r="U222" t="str">
            <v>13</v>
          </cell>
          <cell r="V222" t="str">
            <v>13</v>
          </cell>
          <cell r="W222" t="str">
            <v>W G-J19W</v>
          </cell>
          <cell r="X222">
            <v>0</v>
          </cell>
          <cell r="Y222" t="str">
            <v>+1:50.7</v>
          </cell>
          <cell r="Z222" t="str">
            <v>+1:50.7</v>
          </cell>
          <cell r="AA222" t="b">
            <v>1</v>
          </cell>
          <cell r="AB222">
            <v>0</v>
          </cell>
          <cell r="AC222">
            <v>0</v>
          </cell>
          <cell r="AD222"/>
          <cell r="AE222">
            <v>226900</v>
          </cell>
          <cell r="AF222">
            <v>325000</v>
          </cell>
          <cell r="AG222">
            <v>333500</v>
          </cell>
          <cell r="AH222" t="str">
            <v>542100</v>
          </cell>
          <cell r="AI222" t="str">
            <v>634200</v>
          </cell>
          <cell r="AJ222" t="str">
            <v>642600</v>
          </cell>
          <cell r="AK222" t="str">
            <v>854800</v>
          </cell>
          <cell r="AL222" t="str">
            <v>954500</v>
          </cell>
          <cell r="AM222" t="str">
            <v>963600</v>
          </cell>
          <cell r="AN222" t="str">
            <v>1177700</v>
          </cell>
          <cell r="AO222" t="str">
            <v>1277300</v>
          </cell>
          <cell r="AP222" t="str">
            <v>1286100</v>
          </cell>
          <cell r="AT222" t="str">
            <v>W G-J19W</v>
          </cell>
          <cell r="AU222" t="str">
            <v>1</v>
          </cell>
          <cell r="AV222" t="str">
            <v>1</v>
          </cell>
          <cell r="AW222" t="str">
            <v>1</v>
          </cell>
          <cell r="AX222" t="str">
            <v>1</v>
          </cell>
          <cell r="AY222" t="str">
            <v>4</v>
          </cell>
          <cell r="AZ222" t="str">
            <v>05:33,5</v>
          </cell>
          <cell r="BA222" t="str">
            <v>05:33,5</v>
          </cell>
          <cell r="BB222" t="str">
            <v>01:08,1</v>
          </cell>
          <cell r="BC222" t="str">
            <v>03:46,9</v>
          </cell>
          <cell r="BD222" t="str">
            <v>00:30,0</v>
          </cell>
          <cell r="BE222" t="str">
            <v>10:42,6</v>
          </cell>
          <cell r="BF222" t="str">
            <v>05:09,1</v>
          </cell>
          <cell r="BG222" t="str">
            <v>01:02,1</v>
          </cell>
          <cell r="BH222" t="str">
            <v>03:28,6</v>
          </cell>
          <cell r="BI222" t="str">
            <v>00:30,0</v>
          </cell>
          <cell r="BJ222" t="str">
            <v>16:03,6</v>
          </cell>
          <cell r="BK222" t="str">
            <v>05:21,0</v>
          </cell>
          <cell r="BL222" t="str">
            <v>01:09,7</v>
          </cell>
          <cell r="BM222" t="str">
            <v>03:32,2</v>
          </cell>
          <cell r="BN222" t="str">
            <v>00:30,0</v>
          </cell>
          <cell r="BO222" t="str">
            <v>21:26,1</v>
          </cell>
          <cell r="BP222" t="str">
            <v>05:22,5</v>
          </cell>
          <cell r="BQ222" t="str">
            <v>01:09,6</v>
          </cell>
          <cell r="BR222" t="str">
            <v>03:34,1</v>
          </cell>
          <cell r="BS222" t="str">
            <v>00:30,0</v>
          </cell>
          <cell r="BT222" t="str">
            <v>25:07,0</v>
          </cell>
          <cell r="BU222" t="str">
            <v>03:40,9</v>
          </cell>
          <cell r="BV222" t="str">
            <v>03:40,9</v>
          </cell>
          <cell r="BW222">
            <v>269500</v>
          </cell>
          <cell r="BX222" t="str">
            <v>04:29,5</v>
          </cell>
          <cell r="BY222" t="str">
            <v>02:00,0</v>
          </cell>
          <cell r="BZ222" t="str">
            <v>23:07,0</v>
          </cell>
          <cell r="CA222" t="str">
            <v>00:25:07,0</v>
          </cell>
          <cell r="CB222"/>
          <cell r="CD222"/>
        </row>
        <row r="223">
          <cell r="B223" t="str">
            <v>GER0048</v>
          </cell>
          <cell r="C223">
            <v>33</v>
          </cell>
          <cell r="D223">
            <v>0</v>
          </cell>
          <cell r="E223">
            <v>0</v>
          </cell>
          <cell r="F223">
            <v>99</v>
          </cell>
          <cell r="G223">
            <v>97</v>
          </cell>
          <cell r="H223">
            <v>0.56412037037037033</v>
          </cell>
          <cell r="I223" t="str">
            <v/>
          </cell>
          <cell r="J223" t="str">
            <v>13:32:20.100</v>
          </cell>
          <cell r="K223" t="str">
            <v>1130</v>
          </cell>
          <cell r="L223" t="str">
            <v>0000</v>
          </cell>
          <cell r="M223" t="str">
            <v>5</v>
          </cell>
          <cell r="N223">
            <v>0</v>
          </cell>
          <cell r="O223" t="str">
            <v>13:58:42.395</v>
          </cell>
          <cell r="P223" t="str">
            <v>13:58:42.395</v>
          </cell>
          <cell r="Q223" t="str">
            <v>1582200</v>
          </cell>
          <cell r="R223" t="str">
            <v>1732200</v>
          </cell>
          <cell r="S223" t="str">
            <v>30</v>
          </cell>
          <cell r="T223" t="str">
            <v>30</v>
          </cell>
          <cell r="U223" t="str">
            <v>30</v>
          </cell>
          <cell r="V223" t="str">
            <v>30</v>
          </cell>
          <cell r="W223" t="str">
            <v>W G-J19W</v>
          </cell>
          <cell r="X223">
            <v>0</v>
          </cell>
          <cell r="Y223" t="str">
            <v>+5:35.9</v>
          </cell>
          <cell r="Z223" t="str">
            <v>+5:35.9</v>
          </cell>
          <cell r="AA223" t="b">
            <v>1</v>
          </cell>
          <cell r="AB223">
            <v>0</v>
          </cell>
          <cell r="AC223">
            <v>0</v>
          </cell>
          <cell r="AD223"/>
          <cell r="AE223">
            <v>263100</v>
          </cell>
          <cell r="AF223">
            <v>365400</v>
          </cell>
          <cell r="AG223">
            <v>375100</v>
          </cell>
          <cell r="AH223" t="str">
            <v>613100</v>
          </cell>
          <cell r="AI223" t="str">
            <v>708400</v>
          </cell>
          <cell r="AJ223" t="str">
            <v>718100</v>
          </cell>
          <cell r="AK223" t="str">
            <v>963600</v>
          </cell>
          <cell r="AL223" t="str">
            <v>1138300</v>
          </cell>
          <cell r="AM223" t="str">
            <v>1147800</v>
          </cell>
          <cell r="AN223" t="str">
            <v>1400700</v>
          </cell>
          <cell r="AO223" t="str">
            <v>1468000</v>
          </cell>
          <cell r="AP223" t="str">
            <v>1477000</v>
          </cell>
          <cell r="AT223" t="str">
            <v>W G-J19W</v>
          </cell>
          <cell r="AU223" t="str">
            <v>1</v>
          </cell>
          <cell r="AV223" t="str">
            <v>1</v>
          </cell>
          <cell r="AW223" t="str">
            <v>3</v>
          </cell>
          <cell r="AX223" t="str">
            <v>0</v>
          </cell>
          <cell r="AY223" t="str">
            <v>5</v>
          </cell>
          <cell r="AZ223" t="str">
            <v>06:15,1</v>
          </cell>
          <cell r="BA223" t="str">
            <v>06:15,1</v>
          </cell>
          <cell r="BB223" t="str">
            <v>01:12,3</v>
          </cell>
          <cell r="BC223" t="str">
            <v>04:23,1</v>
          </cell>
          <cell r="BD223" t="str">
            <v>00:30,0</v>
          </cell>
          <cell r="BE223" t="str">
            <v>11:58,1</v>
          </cell>
          <cell r="BF223" t="str">
            <v>05:43,0</v>
          </cell>
          <cell r="BG223" t="str">
            <v>01:05,3</v>
          </cell>
          <cell r="BH223" t="str">
            <v>03:58,0</v>
          </cell>
          <cell r="BI223" t="str">
            <v>00:30,0</v>
          </cell>
          <cell r="BJ223" t="str">
            <v>19:07,8</v>
          </cell>
          <cell r="BK223" t="str">
            <v>07:09,7</v>
          </cell>
          <cell r="BL223" t="str">
            <v>01:24,7</v>
          </cell>
          <cell r="BM223" t="str">
            <v>04:05,5</v>
          </cell>
          <cell r="BN223" t="str">
            <v>01:30,0</v>
          </cell>
          <cell r="BO223" t="str">
            <v>24:37,0</v>
          </cell>
          <cell r="BP223" t="str">
            <v>05:29,2</v>
          </cell>
          <cell r="BQ223" t="str">
            <v>01:07,3</v>
          </cell>
          <cell r="BR223" t="str">
            <v>04:12,9</v>
          </cell>
          <cell r="BS223" t="str">
            <v>00:00,0</v>
          </cell>
          <cell r="BT223" t="str">
            <v>28:52,2</v>
          </cell>
          <cell r="BU223" t="str">
            <v>04:15,2</v>
          </cell>
          <cell r="BV223" t="str">
            <v>04:15,2</v>
          </cell>
          <cell r="BW223">
            <v>289600</v>
          </cell>
          <cell r="BX223" t="str">
            <v>04:49,6</v>
          </cell>
          <cell r="BY223" t="str">
            <v>02:30,0</v>
          </cell>
          <cell r="BZ223" t="str">
            <v>26:22,2</v>
          </cell>
          <cell r="CA223" t="str">
            <v>00:28:52,2</v>
          </cell>
          <cell r="CB223"/>
          <cell r="CD223"/>
        </row>
        <row r="224">
          <cell r="B224" t="str">
            <v>GER0049</v>
          </cell>
          <cell r="C224">
            <v>15</v>
          </cell>
          <cell r="D224">
            <v>0</v>
          </cell>
          <cell r="E224">
            <v>0</v>
          </cell>
          <cell r="F224">
            <v>99</v>
          </cell>
          <cell r="G224">
            <v>79</v>
          </cell>
          <cell r="H224">
            <v>0.55995370370370368</v>
          </cell>
          <cell r="I224" t="str">
            <v/>
          </cell>
          <cell r="J224" t="str">
            <v>13:26:19.661</v>
          </cell>
          <cell r="K224" t="str">
            <v>1131</v>
          </cell>
          <cell r="L224" t="str">
            <v>0000</v>
          </cell>
          <cell r="M224" t="str">
            <v>6</v>
          </cell>
          <cell r="N224">
            <v>0</v>
          </cell>
          <cell r="O224" t="str">
            <v>13:51:10.049</v>
          </cell>
          <cell r="P224" t="str">
            <v>13:51:10.049</v>
          </cell>
          <cell r="Q224" t="str">
            <v>1490300</v>
          </cell>
          <cell r="R224" t="str">
            <v>1670300</v>
          </cell>
          <cell r="S224" t="str">
            <v>25</v>
          </cell>
          <cell r="T224" t="str">
            <v>25</v>
          </cell>
          <cell r="U224" t="str">
            <v>25</v>
          </cell>
          <cell r="V224" t="str">
            <v>25</v>
          </cell>
          <cell r="W224" t="str">
            <v>W G-J19W</v>
          </cell>
          <cell r="X224">
            <v>0</v>
          </cell>
          <cell r="Y224" t="str">
            <v>+4:34.0</v>
          </cell>
          <cell r="Z224" t="str">
            <v>+4:34.0</v>
          </cell>
          <cell r="AA224" t="b">
            <v>1</v>
          </cell>
          <cell r="AB224">
            <v>0</v>
          </cell>
          <cell r="AC224">
            <v>0</v>
          </cell>
          <cell r="AD224"/>
          <cell r="AE224">
            <v>254400</v>
          </cell>
          <cell r="AF224">
            <v>356600</v>
          </cell>
          <cell r="AG224">
            <v>365100</v>
          </cell>
          <cell r="AH224" t="str">
            <v>590400</v>
          </cell>
          <cell r="AI224" t="str">
            <v>684600</v>
          </cell>
          <cell r="AJ224" t="str">
            <v>693300</v>
          </cell>
          <cell r="AK224" t="str">
            <v>923400</v>
          </cell>
          <cell r="AL224" t="str">
            <v>1087600</v>
          </cell>
          <cell r="AM224" t="str">
            <v>1097400</v>
          </cell>
          <cell r="AN224" t="str">
            <v>1330300</v>
          </cell>
          <cell r="AO224" t="str">
            <v>1428000</v>
          </cell>
          <cell r="AP224" t="str">
            <v>1436400</v>
          </cell>
          <cell r="AT224" t="str">
            <v>W G-J19W</v>
          </cell>
          <cell r="AU224" t="str">
            <v>1</v>
          </cell>
          <cell r="AV224" t="str">
            <v>1</v>
          </cell>
          <cell r="AW224" t="str">
            <v>3</v>
          </cell>
          <cell r="AX224" t="str">
            <v>1</v>
          </cell>
          <cell r="AY224" t="str">
            <v>6</v>
          </cell>
          <cell r="AZ224" t="str">
            <v>06:05,1</v>
          </cell>
          <cell r="BA224" t="str">
            <v>06:05,1</v>
          </cell>
          <cell r="BB224" t="str">
            <v>01:12,2</v>
          </cell>
          <cell r="BC224" t="str">
            <v>04:14,4</v>
          </cell>
          <cell r="BD224" t="str">
            <v>00:30,0</v>
          </cell>
          <cell r="BE224" t="str">
            <v>11:33,3</v>
          </cell>
          <cell r="BF224" t="str">
            <v>05:28,2</v>
          </cell>
          <cell r="BG224" t="str">
            <v>01:04,2</v>
          </cell>
          <cell r="BH224" t="str">
            <v>03:45,3</v>
          </cell>
          <cell r="BI224" t="str">
            <v>00:30,0</v>
          </cell>
          <cell r="BJ224" t="str">
            <v>18:17,4</v>
          </cell>
          <cell r="BK224" t="str">
            <v>06:44,1</v>
          </cell>
          <cell r="BL224" t="str">
            <v>01:14,2</v>
          </cell>
          <cell r="BM224" t="str">
            <v>03:50,1</v>
          </cell>
          <cell r="BN224" t="str">
            <v>01:30,0</v>
          </cell>
          <cell r="BO224" t="str">
            <v>23:56,4</v>
          </cell>
          <cell r="BP224" t="str">
            <v>05:39,0</v>
          </cell>
          <cell r="BQ224" t="str">
            <v>01:07,7</v>
          </cell>
          <cell r="BR224" t="str">
            <v>03:52,9</v>
          </cell>
          <cell r="BS224" t="str">
            <v>00:30,0</v>
          </cell>
          <cell r="BT224" t="str">
            <v>27:50,3</v>
          </cell>
          <cell r="BU224" t="str">
            <v>03:53,9</v>
          </cell>
          <cell r="BV224" t="str">
            <v>03:53,9</v>
          </cell>
          <cell r="BW224">
            <v>278300</v>
          </cell>
          <cell r="BX224" t="str">
            <v>04:38,3</v>
          </cell>
          <cell r="BY224" t="str">
            <v>03:00,0</v>
          </cell>
          <cell r="BZ224" t="str">
            <v>24:50,3</v>
          </cell>
          <cell r="CA224" t="str">
            <v>00:27:50,3</v>
          </cell>
          <cell r="CB224"/>
          <cell r="CD224"/>
        </row>
        <row r="225">
          <cell r="B225" t="str">
            <v>GER0051</v>
          </cell>
          <cell r="C225">
            <v>30</v>
          </cell>
          <cell r="D225">
            <v>0</v>
          </cell>
          <cell r="E225">
            <v>0</v>
          </cell>
          <cell r="F225">
            <v>99</v>
          </cell>
          <cell r="G225">
            <v>94</v>
          </cell>
          <cell r="H225">
            <v>0.56342592592592589</v>
          </cell>
          <cell r="I225" t="str">
            <v/>
          </cell>
          <cell r="J225" t="str">
            <v>13:31:19.791</v>
          </cell>
          <cell r="K225" t="str">
            <v>1202</v>
          </cell>
          <cell r="L225" t="str">
            <v>0000</v>
          </cell>
          <cell r="M225" t="str">
            <v>5</v>
          </cell>
          <cell r="N225">
            <v>0</v>
          </cell>
          <cell r="O225" t="str">
            <v>13:54:28.218</v>
          </cell>
          <cell r="P225" t="str">
            <v>13:54:28.218</v>
          </cell>
          <cell r="Q225" t="str">
            <v>1388400</v>
          </cell>
          <cell r="R225" t="str">
            <v>1538400</v>
          </cell>
          <cell r="S225" t="str">
            <v>15</v>
          </cell>
          <cell r="T225" t="str">
            <v>15</v>
          </cell>
          <cell r="U225" t="str">
            <v>15</v>
          </cell>
          <cell r="V225" t="str">
            <v>15</v>
          </cell>
          <cell r="W225" t="str">
            <v>W G-J19W</v>
          </cell>
          <cell r="X225">
            <v>0</v>
          </cell>
          <cell r="Y225" t="str">
            <v>+2:22.1</v>
          </cell>
          <cell r="Z225" t="str">
            <v>+2:22.1</v>
          </cell>
          <cell r="AA225" t="b">
            <v>1</v>
          </cell>
          <cell r="AB225">
            <v>0</v>
          </cell>
          <cell r="AC225">
            <v>0</v>
          </cell>
          <cell r="AD225"/>
          <cell r="AE225">
            <v>236400</v>
          </cell>
          <cell r="AF225">
            <v>328200</v>
          </cell>
          <cell r="AG225">
            <v>336800</v>
          </cell>
          <cell r="AH225" t="str">
            <v>551900</v>
          </cell>
          <cell r="AI225" t="str">
            <v>665100</v>
          </cell>
          <cell r="AJ225" t="str">
            <v>674200</v>
          </cell>
          <cell r="AK225" t="str">
            <v>894200</v>
          </cell>
          <cell r="AL225" t="str">
            <v>953100</v>
          </cell>
          <cell r="AM225" t="str">
            <v>962500</v>
          </cell>
          <cell r="AN225" t="str">
            <v>1186900</v>
          </cell>
          <cell r="AO225" t="str">
            <v>1300000</v>
          </cell>
          <cell r="AP225" t="str">
            <v>1309200</v>
          </cell>
          <cell r="AT225" t="str">
            <v>W G-J19W</v>
          </cell>
          <cell r="AU225" t="str">
            <v>1</v>
          </cell>
          <cell r="AV225" t="str">
            <v>2</v>
          </cell>
          <cell r="AW225" t="str">
            <v>0</v>
          </cell>
          <cell r="AX225" t="str">
            <v>2</v>
          </cell>
          <cell r="AY225" t="str">
            <v>5</v>
          </cell>
          <cell r="AZ225" t="str">
            <v>05:36,8</v>
          </cell>
          <cell r="BA225" t="str">
            <v>05:36,8</v>
          </cell>
          <cell r="BB225" t="str">
            <v>01:01,8</v>
          </cell>
          <cell r="BC225" t="str">
            <v>03:56,4</v>
          </cell>
          <cell r="BD225" t="str">
            <v>00:30,0</v>
          </cell>
          <cell r="BE225" t="str">
            <v>11:14,2</v>
          </cell>
          <cell r="BF225" t="str">
            <v>05:37,4</v>
          </cell>
          <cell r="BG225" t="str">
            <v>00:53,2</v>
          </cell>
          <cell r="BH225" t="str">
            <v>03:35,1</v>
          </cell>
          <cell r="BI225" t="str">
            <v>01:00,0</v>
          </cell>
          <cell r="BJ225" t="str">
            <v>16:02,5</v>
          </cell>
          <cell r="BK225" t="str">
            <v>04:48,3</v>
          </cell>
          <cell r="BL225" t="str">
            <v>00:58,9</v>
          </cell>
          <cell r="BM225" t="str">
            <v>03:40,0</v>
          </cell>
          <cell r="BN225" t="str">
            <v>00:00,0</v>
          </cell>
          <cell r="BO225" t="str">
            <v>21:49,2</v>
          </cell>
          <cell r="BP225" t="str">
            <v>05:46,7</v>
          </cell>
          <cell r="BQ225" t="str">
            <v>00:53,1</v>
          </cell>
          <cell r="BR225" t="str">
            <v>03:44,4</v>
          </cell>
          <cell r="BS225" t="str">
            <v>01:00,0</v>
          </cell>
          <cell r="BT225" t="str">
            <v>25:38,4</v>
          </cell>
          <cell r="BU225" t="str">
            <v>03:49,2</v>
          </cell>
          <cell r="BV225" t="str">
            <v>03:49,2</v>
          </cell>
          <cell r="BW225">
            <v>227000</v>
          </cell>
          <cell r="BX225" t="str">
            <v>03:47,0</v>
          </cell>
          <cell r="BY225" t="str">
            <v>02:30,0</v>
          </cell>
          <cell r="BZ225" t="str">
            <v>23:08,4</v>
          </cell>
          <cell r="CA225" t="str">
            <v>00:25:38,4</v>
          </cell>
          <cell r="CB225"/>
          <cell r="CD225"/>
        </row>
        <row r="226">
          <cell r="B226" t="str">
            <v>GER0052</v>
          </cell>
          <cell r="C226">
            <v>13</v>
          </cell>
          <cell r="D226">
            <v>0</v>
          </cell>
          <cell r="E226">
            <v>0</v>
          </cell>
          <cell r="F226">
            <v>99</v>
          </cell>
          <cell r="G226">
            <v>77</v>
          </cell>
          <cell r="H226">
            <v>0.55949074074074079</v>
          </cell>
          <cell r="I226" t="str">
            <v/>
          </cell>
          <cell r="J226" t="str">
            <v>13:25:39.862</v>
          </cell>
          <cell r="K226" t="str">
            <v>0122</v>
          </cell>
          <cell r="L226" t="str">
            <v>0000</v>
          </cell>
          <cell r="M226" t="str">
            <v>5</v>
          </cell>
          <cell r="N226">
            <v>0</v>
          </cell>
          <cell r="P226" t="str">
            <v>13:48:18.285</v>
          </cell>
          <cell r="Q226" t="str">
            <v>1358400</v>
          </cell>
          <cell r="R226" t="str">
            <v>1508400</v>
          </cell>
          <cell r="S226" t="str">
            <v>14</v>
          </cell>
          <cell r="T226" t="str">
            <v>14</v>
          </cell>
          <cell r="U226" t="str">
            <v>14</v>
          </cell>
          <cell r="V226" t="str">
            <v>14</v>
          </cell>
          <cell r="W226" t="str">
            <v>W G-J19W</v>
          </cell>
          <cell r="X226">
            <v>0</v>
          </cell>
          <cell r="Y226" t="str">
            <v>+1:52.1</v>
          </cell>
          <cell r="Z226" t="str">
            <v>+1:52.1</v>
          </cell>
          <cell r="AA226" t="b">
            <v>1</v>
          </cell>
          <cell r="AB226">
            <v>0</v>
          </cell>
          <cell r="AC226">
            <v>0</v>
          </cell>
          <cell r="AD226"/>
          <cell r="AE226">
            <v>234200</v>
          </cell>
          <cell r="AF226">
            <v>282600</v>
          </cell>
          <cell r="AG226">
            <v>292100</v>
          </cell>
          <cell r="AH226" t="str">
            <v>506500</v>
          </cell>
          <cell r="AI226" t="str">
            <v>584700</v>
          </cell>
          <cell r="AJ226" t="str">
            <v>594400</v>
          </cell>
          <cell r="AK226" t="str">
            <v>813600</v>
          </cell>
          <cell r="AL226" t="str">
            <v>928100</v>
          </cell>
          <cell r="AM226" t="str">
            <v>938700</v>
          </cell>
          <cell r="AN226" t="str">
            <v>1157200</v>
          </cell>
          <cell r="AO226" t="str">
            <v>1266700</v>
          </cell>
          <cell r="AP226" t="str">
            <v>1276400</v>
          </cell>
          <cell r="AT226" t="str">
            <v>W G-J19W</v>
          </cell>
          <cell r="AU226" t="str">
            <v>0</v>
          </cell>
          <cell r="AV226" t="str">
            <v>1</v>
          </cell>
          <cell r="AW226" t="str">
            <v>2</v>
          </cell>
          <cell r="AX226" t="str">
            <v>2</v>
          </cell>
          <cell r="AY226" t="str">
            <v>5</v>
          </cell>
          <cell r="AZ226" t="str">
            <v>04:52,1</v>
          </cell>
          <cell r="BA226" t="str">
            <v>04:52,1</v>
          </cell>
          <cell r="BB226" t="str">
            <v>00:48,4</v>
          </cell>
          <cell r="BC226" t="str">
            <v>03:54,2</v>
          </cell>
          <cell r="BD226" t="str">
            <v>00:00,0</v>
          </cell>
          <cell r="BE226" t="str">
            <v>09:54,4</v>
          </cell>
          <cell r="BF226" t="str">
            <v>05:02,3</v>
          </cell>
          <cell r="BG226" t="str">
            <v>00:48,2</v>
          </cell>
          <cell r="BH226" t="str">
            <v>03:34,4</v>
          </cell>
          <cell r="BI226" t="str">
            <v>00:30,0</v>
          </cell>
          <cell r="BJ226" t="str">
            <v>15:38,7</v>
          </cell>
          <cell r="BK226" t="str">
            <v>05:44,3</v>
          </cell>
          <cell r="BL226" t="str">
            <v>00:54,5</v>
          </cell>
          <cell r="BM226" t="str">
            <v>03:39,2</v>
          </cell>
          <cell r="BN226" t="str">
            <v>01:00,0</v>
          </cell>
          <cell r="BO226" t="str">
            <v>21:16,4</v>
          </cell>
          <cell r="BP226" t="str">
            <v>05:37,7</v>
          </cell>
          <cell r="BQ226" t="str">
            <v>00:49,5</v>
          </cell>
          <cell r="BR226" t="str">
            <v>03:38,5</v>
          </cell>
          <cell r="BS226" t="str">
            <v>01:00,0</v>
          </cell>
          <cell r="BT226" t="str">
            <v>25:08,4</v>
          </cell>
          <cell r="BU226" t="str">
            <v>03:52,0</v>
          </cell>
          <cell r="BV226" t="str">
            <v>03:52,0</v>
          </cell>
          <cell r="BW226">
            <v>200600</v>
          </cell>
          <cell r="BX226" t="str">
            <v>03:20,6</v>
          </cell>
          <cell r="BY226" t="str">
            <v>02:30,0</v>
          </cell>
          <cell r="BZ226" t="str">
            <v>22:38,4</v>
          </cell>
          <cell r="CA226" t="str">
            <v>00:25:08,4</v>
          </cell>
          <cell r="CB226"/>
          <cell r="CD226"/>
        </row>
        <row r="227">
          <cell r="B227" t="str">
            <v>GER0057</v>
          </cell>
          <cell r="C227">
            <v>24</v>
          </cell>
          <cell r="D227">
            <v>0</v>
          </cell>
          <cell r="E227">
            <v>0</v>
          </cell>
          <cell r="F227">
            <v>99</v>
          </cell>
          <cell r="G227">
            <v>88</v>
          </cell>
          <cell r="H227">
            <v>0.562037037037037</v>
          </cell>
          <cell r="I227" t="str">
            <v/>
          </cell>
          <cell r="J227" t="str">
            <v>13:29:20.882</v>
          </cell>
          <cell r="K227" t="str">
            <v>2400</v>
          </cell>
          <cell r="L227" t="str">
            <v>0000</v>
          </cell>
          <cell r="M227" t="str">
            <v>6</v>
          </cell>
          <cell r="N227">
            <v>0</v>
          </cell>
          <cell r="O227" t="str">
            <v>13:54:57.298</v>
          </cell>
          <cell r="P227" t="str">
            <v>13:54:57.298</v>
          </cell>
          <cell r="Q227" t="str">
            <v>1536400</v>
          </cell>
          <cell r="R227" t="str">
            <v>1716400</v>
          </cell>
          <cell r="S227" t="str">
            <v>29</v>
          </cell>
          <cell r="T227" t="str">
            <v>29</v>
          </cell>
          <cell r="U227" t="str">
            <v>29</v>
          </cell>
          <cell r="V227" t="str">
            <v>29</v>
          </cell>
          <cell r="W227" t="str">
            <v>W G-J19W</v>
          </cell>
          <cell r="X227">
            <v>0</v>
          </cell>
          <cell r="Y227" t="str">
            <v>+5:20.1</v>
          </cell>
          <cell r="Z227" t="str">
            <v>+5:20.1</v>
          </cell>
          <cell r="AA227" t="b">
            <v>1</v>
          </cell>
          <cell r="AB227">
            <v>0</v>
          </cell>
          <cell r="AC227">
            <v>0</v>
          </cell>
          <cell r="AD227"/>
          <cell r="AE227">
            <v>254600</v>
          </cell>
          <cell r="AF227">
            <v>379400</v>
          </cell>
          <cell r="AG227">
            <v>390100</v>
          </cell>
          <cell r="AH227" t="str">
            <v>621800</v>
          </cell>
          <cell r="AI227" t="str">
            <v>807600</v>
          </cell>
          <cell r="AJ227" t="str">
            <v>817500</v>
          </cell>
          <cell r="AK227" t="str">
            <v>1052800</v>
          </cell>
          <cell r="AL227" t="str">
            <v>1118600</v>
          </cell>
          <cell r="AM227" t="str">
            <v>1129500</v>
          </cell>
          <cell r="AN227" t="str">
            <v>1362600</v>
          </cell>
          <cell r="AO227" t="str">
            <v>1458700</v>
          </cell>
          <cell r="AP227" t="str">
            <v>1468000</v>
          </cell>
          <cell r="AT227" t="str">
            <v>W G-J19W</v>
          </cell>
          <cell r="AU227" t="str">
            <v>2</v>
          </cell>
          <cell r="AV227" t="str">
            <v>4</v>
          </cell>
          <cell r="AW227" t="str">
            <v>0</v>
          </cell>
          <cell r="AX227" t="str">
            <v>0</v>
          </cell>
          <cell r="AY227" t="str">
            <v>6</v>
          </cell>
          <cell r="AZ227" t="str">
            <v>06:30,1</v>
          </cell>
          <cell r="BA227" t="str">
            <v>06:30,1</v>
          </cell>
          <cell r="BB227" t="str">
            <v>01:04,8</v>
          </cell>
          <cell r="BC227" t="str">
            <v>04:14,6</v>
          </cell>
          <cell r="BD227" t="str">
            <v>01:00,0</v>
          </cell>
          <cell r="BE227" t="str">
            <v>13:37,5</v>
          </cell>
          <cell r="BF227" t="str">
            <v>07:07,4</v>
          </cell>
          <cell r="BG227" t="str">
            <v>01:05,8</v>
          </cell>
          <cell r="BH227" t="str">
            <v>03:51,7</v>
          </cell>
          <cell r="BI227" t="str">
            <v>02:00,0</v>
          </cell>
          <cell r="BJ227" t="str">
            <v>18:49,5</v>
          </cell>
          <cell r="BK227" t="str">
            <v>05:12,0</v>
          </cell>
          <cell r="BL227" t="str">
            <v>01:05,8</v>
          </cell>
          <cell r="BM227" t="str">
            <v>03:55,3</v>
          </cell>
          <cell r="BN227" t="str">
            <v>00:00,0</v>
          </cell>
          <cell r="BO227" t="str">
            <v>24:28,0</v>
          </cell>
          <cell r="BP227" t="str">
            <v>05:38,5</v>
          </cell>
          <cell r="BQ227" t="str">
            <v>01:36,1</v>
          </cell>
          <cell r="BR227" t="str">
            <v>03:53,1</v>
          </cell>
          <cell r="BS227" t="str">
            <v>00:00,0</v>
          </cell>
          <cell r="BT227" t="str">
            <v>28:36,4</v>
          </cell>
          <cell r="BU227" t="str">
            <v>04:08,4</v>
          </cell>
          <cell r="BV227" t="str">
            <v>04:08,4</v>
          </cell>
          <cell r="BW227">
            <v>292500</v>
          </cell>
          <cell r="BX227" t="str">
            <v>04:52,5</v>
          </cell>
          <cell r="BY227" t="str">
            <v>03:00,0</v>
          </cell>
          <cell r="BZ227" t="str">
            <v>25:36,4</v>
          </cell>
          <cell r="CA227" t="str">
            <v>00:28:36,4</v>
          </cell>
          <cell r="CB227"/>
          <cell r="CD227"/>
        </row>
        <row r="228">
          <cell r="B228" t="str">
            <v>GER0058</v>
          </cell>
          <cell r="C228">
            <v>5</v>
          </cell>
          <cell r="D228">
            <v>0</v>
          </cell>
          <cell r="E228">
            <v>0</v>
          </cell>
          <cell r="F228">
            <v>99</v>
          </cell>
          <cell r="G228">
            <v>69</v>
          </cell>
          <cell r="H228">
            <v>0.55763888888888891</v>
          </cell>
          <cell r="I228" t="str">
            <v/>
          </cell>
          <cell r="J228" t="str">
            <v>13:23:00.136</v>
          </cell>
          <cell r="K228" t="str">
            <v>1341</v>
          </cell>
          <cell r="L228" t="str">
            <v>0000</v>
          </cell>
          <cell r="M228" t="str">
            <v>9</v>
          </cell>
          <cell r="N228">
            <v>0</v>
          </cell>
          <cell r="P228" t="str">
            <v>13:46:26.924</v>
          </cell>
          <cell r="Q228" t="str">
            <v>1406700</v>
          </cell>
          <cell r="R228" t="str">
            <v>1676700</v>
          </cell>
          <cell r="S228" t="str">
            <v>26</v>
          </cell>
          <cell r="T228" t="str">
            <v>26</v>
          </cell>
          <cell r="U228" t="str">
            <v>26</v>
          </cell>
          <cell r="V228" t="str">
            <v>26</v>
          </cell>
          <cell r="W228" t="str">
            <v>W G-J19W</v>
          </cell>
          <cell r="X228">
            <v>0</v>
          </cell>
          <cell r="Y228" t="str">
            <v>+4:40.4</v>
          </cell>
          <cell r="Z228" t="str">
            <v>+4:40.4</v>
          </cell>
          <cell r="AA228" t="b">
            <v>1</v>
          </cell>
          <cell r="AB228">
            <v>0</v>
          </cell>
          <cell r="AC228">
            <v>0</v>
          </cell>
          <cell r="AD228"/>
          <cell r="AE228">
            <v>222800</v>
          </cell>
          <cell r="AF228">
            <v>318800</v>
          </cell>
          <cell r="AG228">
            <v>328000</v>
          </cell>
          <cell r="AH228" t="str">
            <v>544700</v>
          </cell>
          <cell r="AI228" t="str">
            <v>694100</v>
          </cell>
          <cell r="AJ228" t="str">
            <v>703500</v>
          </cell>
          <cell r="AK228" t="str">
            <v>931700</v>
          </cell>
          <cell r="AL228" t="str">
            <v>1128600</v>
          </cell>
          <cell r="AM228" t="str">
            <v>1138700</v>
          </cell>
          <cell r="AN228" t="str">
            <v>1360800</v>
          </cell>
          <cell r="AO228" t="str">
            <v>1439700</v>
          </cell>
          <cell r="AP228" t="str">
            <v>1448600</v>
          </cell>
          <cell r="AT228" t="str">
            <v>W G-J19W</v>
          </cell>
          <cell r="AU228" t="str">
            <v>1</v>
          </cell>
          <cell r="AV228" t="str">
            <v>3</v>
          </cell>
          <cell r="AW228" t="str">
            <v>4</v>
          </cell>
          <cell r="AX228" t="str">
            <v>1</v>
          </cell>
          <cell r="AY228" t="str">
            <v>9</v>
          </cell>
          <cell r="AZ228" t="str">
            <v>05:28,0</v>
          </cell>
          <cell r="BA228" t="str">
            <v>05:28,0</v>
          </cell>
          <cell r="BB228" t="str">
            <v>01:06,0</v>
          </cell>
          <cell r="BC228" t="str">
            <v>03:42,8</v>
          </cell>
          <cell r="BD228" t="str">
            <v>00:30,0</v>
          </cell>
          <cell r="BE228" t="str">
            <v>11:43,5</v>
          </cell>
          <cell r="BF228" t="str">
            <v>06:15,5</v>
          </cell>
          <cell r="BG228" t="str">
            <v>00:59,4</v>
          </cell>
          <cell r="BH228" t="str">
            <v>03:36,7</v>
          </cell>
          <cell r="BI228" t="str">
            <v>01:30,0</v>
          </cell>
          <cell r="BJ228" t="str">
            <v>18:58,7</v>
          </cell>
          <cell r="BK228" t="str">
            <v>07:15,2</v>
          </cell>
          <cell r="BL228" t="str">
            <v>01:16,9</v>
          </cell>
          <cell r="BM228" t="str">
            <v>03:48,2</v>
          </cell>
          <cell r="BN228" t="str">
            <v>02:00,0</v>
          </cell>
          <cell r="BO228" t="str">
            <v>24:08,6</v>
          </cell>
          <cell r="BP228" t="str">
            <v>05:09,9</v>
          </cell>
          <cell r="BQ228" t="str">
            <v>00:48,9</v>
          </cell>
          <cell r="BR228" t="str">
            <v>03:42,1</v>
          </cell>
          <cell r="BS228" t="str">
            <v>00:30,0</v>
          </cell>
          <cell r="BT228" t="str">
            <v>27:56,7</v>
          </cell>
          <cell r="BU228" t="str">
            <v>03:48,1</v>
          </cell>
          <cell r="BV228" t="str">
            <v>03:48,1</v>
          </cell>
          <cell r="BW228">
            <v>251200</v>
          </cell>
          <cell r="BX228" t="str">
            <v>04:11,2</v>
          </cell>
          <cell r="BY228" t="str">
            <v>04:30,0</v>
          </cell>
          <cell r="BZ228" t="str">
            <v>23:26,7</v>
          </cell>
          <cell r="CA228" t="str">
            <v>00:27:56,7</v>
          </cell>
          <cell r="CB228"/>
          <cell r="CD228"/>
        </row>
        <row r="229">
          <cell r="B229" t="str">
            <v>GER0061</v>
          </cell>
          <cell r="C229">
            <v>26</v>
          </cell>
          <cell r="D229">
            <v>0</v>
          </cell>
          <cell r="E229">
            <v>0</v>
          </cell>
          <cell r="F229">
            <v>99</v>
          </cell>
          <cell r="G229">
            <v>90</v>
          </cell>
          <cell r="H229">
            <v>0.5625</v>
          </cell>
          <cell r="I229" t="str">
            <v/>
          </cell>
          <cell r="J229" t="str">
            <v>13:29:59.550</v>
          </cell>
          <cell r="K229" t="str">
            <v>1100</v>
          </cell>
          <cell r="L229" t="str">
            <v>0000</v>
          </cell>
          <cell r="M229" t="str">
            <v>2</v>
          </cell>
          <cell r="N229">
            <v>0</v>
          </cell>
          <cell r="O229" t="str">
            <v>13:53:11.281</v>
          </cell>
          <cell r="P229" t="str">
            <v>13:53:11.281</v>
          </cell>
          <cell r="Q229" t="str">
            <v>1391700</v>
          </cell>
          <cell r="R229" t="str">
            <v>1451700</v>
          </cell>
          <cell r="S229" t="str">
            <v>5</v>
          </cell>
          <cell r="T229" t="str">
            <v>5</v>
          </cell>
          <cell r="U229" t="str">
            <v>5</v>
          </cell>
          <cell r="V229" t="str">
            <v>5</v>
          </cell>
          <cell r="W229" t="str">
            <v>W G-J19W</v>
          </cell>
          <cell r="X229">
            <v>0</v>
          </cell>
          <cell r="Y229" t="str">
            <v>+55.4</v>
          </cell>
          <cell r="Z229" t="str">
            <v>+55.4</v>
          </cell>
          <cell r="AA229" t="b">
            <v>1</v>
          </cell>
          <cell r="AB229">
            <v>0</v>
          </cell>
          <cell r="AC229">
            <v>0</v>
          </cell>
          <cell r="AD229"/>
          <cell r="AE229">
            <v>239400</v>
          </cell>
          <cell r="AF229">
            <v>336000</v>
          </cell>
          <cell r="AG229">
            <v>345900</v>
          </cell>
          <cell r="AH229" t="str">
            <v>562100</v>
          </cell>
          <cell r="AI229" t="str">
            <v>641500</v>
          </cell>
          <cell r="AJ229" t="str">
            <v>650900</v>
          </cell>
          <cell r="AK229" t="str">
            <v>866500</v>
          </cell>
          <cell r="AL229" t="str">
            <v>930900</v>
          </cell>
          <cell r="AM229" t="str">
            <v>940400</v>
          </cell>
          <cell r="AN229" t="str">
            <v>1159400</v>
          </cell>
          <cell r="AO229" t="str">
            <v>1210100</v>
          </cell>
          <cell r="AP229" t="str">
            <v>1219700</v>
          </cell>
          <cell r="AT229" t="str">
            <v>W G-J19W</v>
          </cell>
          <cell r="AU229" t="str">
            <v>1</v>
          </cell>
          <cell r="AV229" t="str">
            <v>1</v>
          </cell>
          <cell r="AW229" t="str">
            <v>0</v>
          </cell>
          <cell r="AX229" t="str">
            <v>0</v>
          </cell>
          <cell r="AY229" t="str">
            <v>2</v>
          </cell>
          <cell r="AZ229" t="str">
            <v>05:45,9</v>
          </cell>
          <cell r="BA229" t="str">
            <v>05:45,9</v>
          </cell>
          <cell r="BB229" t="str">
            <v>01:06,6</v>
          </cell>
          <cell r="BC229" t="str">
            <v>03:59,4</v>
          </cell>
          <cell r="BD229" t="str">
            <v>00:30,0</v>
          </cell>
          <cell r="BE229" t="str">
            <v>10:50,9</v>
          </cell>
          <cell r="BF229" t="str">
            <v>05:05,0</v>
          </cell>
          <cell r="BG229" t="str">
            <v>00:49,4</v>
          </cell>
          <cell r="BH229" t="str">
            <v>03:36,2</v>
          </cell>
          <cell r="BI229" t="str">
            <v>00:30,0</v>
          </cell>
          <cell r="BJ229" t="str">
            <v>15:40,4</v>
          </cell>
          <cell r="BK229" t="str">
            <v>04:49,5</v>
          </cell>
          <cell r="BL229" t="str">
            <v>01:04,4</v>
          </cell>
          <cell r="BM229" t="str">
            <v>03:35,6</v>
          </cell>
          <cell r="BN229" t="str">
            <v>00:00,0</v>
          </cell>
          <cell r="BO229" t="str">
            <v>20:19,7</v>
          </cell>
          <cell r="BP229" t="str">
            <v>04:39,3</v>
          </cell>
          <cell r="BQ229" t="str">
            <v>00:50,7</v>
          </cell>
          <cell r="BR229" t="str">
            <v>03:39,0</v>
          </cell>
          <cell r="BS229" t="str">
            <v>00:00,0</v>
          </cell>
          <cell r="BT229" t="str">
            <v>24:11,7</v>
          </cell>
          <cell r="BU229" t="str">
            <v>03:52,0</v>
          </cell>
          <cell r="BV229" t="str">
            <v>03:52,0</v>
          </cell>
          <cell r="BW229">
            <v>231100</v>
          </cell>
          <cell r="BX229" t="str">
            <v>03:51,1</v>
          </cell>
          <cell r="BY229" t="str">
            <v>01:00,0</v>
          </cell>
          <cell r="BZ229" t="str">
            <v>23:11,7</v>
          </cell>
          <cell r="CA229" t="str">
            <v>00:24:11,7</v>
          </cell>
          <cell r="CB229"/>
          <cell r="CD229"/>
        </row>
        <row r="230">
          <cell r="B230" t="str">
            <v>GER0065</v>
          </cell>
          <cell r="C230">
            <v>2</v>
          </cell>
          <cell r="D230">
            <v>0</v>
          </cell>
          <cell r="E230">
            <v>0</v>
          </cell>
          <cell r="F230">
            <v>99</v>
          </cell>
          <cell r="G230">
            <v>66</v>
          </cell>
          <cell r="H230">
            <v>0.55694444444444446</v>
          </cell>
          <cell r="I230" t="str">
            <v/>
          </cell>
          <cell r="J230" t="str">
            <v>13:22:00.228</v>
          </cell>
          <cell r="K230" t="str">
            <v>2312</v>
          </cell>
          <cell r="L230" t="str">
            <v>0000</v>
          </cell>
          <cell r="M230" t="str">
            <v>8</v>
          </cell>
          <cell r="N230">
            <v>0</v>
          </cell>
          <cell r="P230" t="str">
            <v>13:47:21.249</v>
          </cell>
          <cell r="Q230" t="str">
            <v>1521000</v>
          </cell>
          <cell r="R230" t="str">
            <v>1761000</v>
          </cell>
          <cell r="S230" t="str">
            <v>32</v>
          </cell>
          <cell r="T230" t="str">
            <v>32</v>
          </cell>
          <cell r="U230" t="str">
            <v>32</v>
          </cell>
          <cell r="V230" t="str">
            <v>32</v>
          </cell>
          <cell r="W230" t="str">
            <v>W G-J19W</v>
          </cell>
          <cell r="X230">
            <v>0</v>
          </cell>
          <cell r="Y230" t="str">
            <v>+6:04.7</v>
          </cell>
          <cell r="Z230" t="str">
            <v>+6:04.7</v>
          </cell>
          <cell r="AA230" t="b">
            <v>1</v>
          </cell>
          <cell r="AB230">
            <v>0</v>
          </cell>
          <cell r="AC230">
            <v>0</v>
          </cell>
          <cell r="AD230"/>
          <cell r="AE230">
            <v>250000</v>
          </cell>
          <cell r="AF230">
            <v>382600</v>
          </cell>
          <cell r="AG230">
            <v>391300</v>
          </cell>
          <cell r="AH230" t="str">
            <v>621100</v>
          </cell>
          <cell r="AI230" t="str">
            <v>777700</v>
          </cell>
          <cell r="AJ230" t="str">
            <v>786500</v>
          </cell>
          <cell r="AK230" t="str">
            <v>1026300</v>
          </cell>
          <cell r="AL230" t="str">
            <v>1133900</v>
          </cell>
          <cell r="AM230" t="str">
            <v>1143400</v>
          </cell>
          <cell r="AN230" t="str">
            <v>1378600</v>
          </cell>
          <cell r="AO230" t="str">
            <v>1507600</v>
          </cell>
          <cell r="AP230" t="str">
            <v>1516900</v>
          </cell>
          <cell r="AT230" t="str">
            <v>W G-J19W</v>
          </cell>
          <cell r="AU230" t="str">
            <v>2</v>
          </cell>
          <cell r="AV230" t="str">
            <v>3</v>
          </cell>
          <cell r="AW230" t="str">
            <v>1</v>
          </cell>
          <cell r="AX230" t="str">
            <v>2</v>
          </cell>
          <cell r="AY230" t="str">
            <v>8</v>
          </cell>
          <cell r="AZ230" t="str">
            <v>06:31,3</v>
          </cell>
          <cell r="BA230" t="str">
            <v>06:31,3</v>
          </cell>
          <cell r="BB230" t="str">
            <v>01:12,6</v>
          </cell>
          <cell r="BC230" t="str">
            <v>04:10,0</v>
          </cell>
          <cell r="BD230" t="str">
            <v>01:00,0</v>
          </cell>
          <cell r="BE230" t="str">
            <v>13:06,5</v>
          </cell>
          <cell r="BF230" t="str">
            <v>06:35,2</v>
          </cell>
          <cell r="BG230" t="str">
            <v>01:06,6</v>
          </cell>
          <cell r="BH230" t="str">
            <v>03:49,8</v>
          </cell>
          <cell r="BI230" t="str">
            <v>01:30,0</v>
          </cell>
          <cell r="BJ230" t="str">
            <v>19:03,4</v>
          </cell>
          <cell r="BK230" t="str">
            <v>05:56,9</v>
          </cell>
          <cell r="BL230" t="str">
            <v>01:17,6</v>
          </cell>
          <cell r="BM230" t="str">
            <v>03:59,8</v>
          </cell>
          <cell r="BN230" t="str">
            <v>00:30,0</v>
          </cell>
          <cell r="BO230" t="str">
            <v>25:16,9</v>
          </cell>
          <cell r="BP230" t="str">
            <v>06:13,5</v>
          </cell>
          <cell r="BQ230" t="str">
            <v>01:09,0</v>
          </cell>
          <cell r="BR230" t="str">
            <v>03:55,2</v>
          </cell>
          <cell r="BS230" t="str">
            <v>01:00,0</v>
          </cell>
          <cell r="BT230" t="str">
            <v>29:21,0</v>
          </cell>
          <cell r="BU230" t="str">
            <v>04:04,1</v>
          </cell>
          <cell r="BV230" t="str">
            <v>04:04,1</v>
          </cell>
          <cell r="BW230">
            <v>285800</v>
          </cell>
          <cell r="BX230" t="str">
            <v>04:45,8</v>
          </cell>
          <cell r="BY230" t="str">
            <v>04:00,0</v>
          </cell>
          <cell r="BZ230" t="str">
            <v>25:21,0</v>
          </cell>
          <cell r="CA230" t="str">
            <v>00:29:21,0</v>
          </cell>
          <cell r="CB230"/>
          <cell r="CD230"/>
        </row>
        <row r="231">
          <cell r="B231" t="str">
            <v>GER0066</v>
          </cell>
          <cell r="C231">
            <v>20</v>
          </cell>
          <cell r="D231">
            <v>0</v>
          </cell>
          <cell r="E231">
            <v>0</v>
          </cell>
          <cell r="F231">
            <v>99</v>
          </cell>
          <cell r="G231">
            <v>84</v>
          </cell>
          <cell r="H231">
            <v>0.56111111111111112</v>
          </cell>
          <cell r="I231" t="str">
            <v/>
          </cell>
          <cell r="J231" t="str">
            <v>13:28:00.405</v>
          </cell>
          <cell r="K231" t="str">
            <v>0200</v>
          </cell>
          <cell r="L231" t="str">
            <v>0000</v>
          </cell>
          <cell r="M231" t="str">
            <v>2</v>
          </cell>
          <cell r="N231">
            <v>0</v>
          </cell>
          <cell r="O231" t="str">
            <v>13:51:39.309</v>
          </cell>
          <cell r="P231" t="str">
            <v>13:51:39.309</v>
          </cell>
          <cell r="Q231" t="str">
            <v>1418900</v>
          </cell>
          <cell r="R231" t="str">
            <v>1478900</v>
          </cell>
          <cell r="S231" t="str">
            <v>9</v>
          </cell>
          <cell r="T231" t="str">
            <v>9</v>
          </cell>
          <cell r="U231" t="str">
            <v>9</v>
          </cell>
          <cell r="V231" t="str">
            <v>9</v>
          </cell>
          <cell r="W231" t="str">
            <v>W G-J19W</v>
          </cell>
          <cell r="X231">
            <v>0</v>
          </cell>
          <cell r="Y231" t="str">
            <v>+1:22.6</v>
          </cell>
          <cell r="Z231" t="str">
            <v>+1:22.6</v>
          </cell>
          <cell r="AA231" t="b">
            <v>1</v>
          </cell>
          <cell r="AB231">
            <v>0</v>
          </cell>
          <cell r="AC231">
            <v>0</v>
          </cell>
          <cell r="AD231"/>
          <cell r="AE231">
            <v>241500</v>
          </cell>
          <cell r="AF231">
            <v>306800</v>
          </cell>
          <cell r="AG231">
            <v>315500</v>
          </cell>
          <cell r="AH231" t="str">
            <v>535300</v>
          </cell>
          <cell r="AI231" t="str">
            <v>655200</v>
          </cell>
          <cell r="AJ231" t="str">
            <v>664200</v>
          </cell>
          <cell r="AK231" t="str">
            <v>883500</v>
          </cell>
          <cell r="AL231" t="str">
            <v>951600</v>
          </cell>
          <cell r="AM231" t="str">
            <v>961100</v>
          </cell>
          <cell r="AN231" t="str">
            <v>1185100</v>
          </cell>
          <cell r="AO231" t="str">
            <v>1244700</v>
          </cell>
          <cell r="AP231" t="str">
            <v>1253300</v>
          </cell>
          <cell r="AT231" t="str">
            <v>W G-J19W</v>
          </cell>
          <cell r="AU231" t="str">
            <v>0</v>
          </cell>
          <cell r="AV231" t="str">
            <v>2</v>
          </cell>
          <cell r="AW231" t="str">
            <v>0</v>
          </cell>
          <cell r="AX231" t="str">
            <v>0</v>
          </cell>
          <cell r="AY231" t="str">
            <v>2</v>
          </cell>
          <cell r="AZ231" t="str">
            <v>05:15,5</v>
          </cell>
          <cell r="BA231" t="str">
            <v>05:15,5</v>
          </cell>
          <cell r="BB231" t="str">
            <v>01:05,3</v>
          </cell>
          <cell r="BC231" t="str">
            <v>04:01,5</v>
          </cell>
          <cell r="BD231" t="str">
            <v>00:00,0</v>
          </cell>
          <cell r="BE231" t="str">
            <v>11:04,2</v>
          </cell>
          <cell r="BF231" t="str">
            <v>05:48,7</v>
          </cell>
          <cell r="BG231" t="str">
            <v>00:59,9</v>
          </cell>
          <cell r="BH231" t="str">
            <v>03:39,8</v>
          </cell>
          <cell r="BI231" t="str">
            <v>01:00,0</v>
          </cell>
          <cell r="BJ231" t="str">
            <v>16:01,1</v>
          </cell>
          <cell r="BK231" t="str">
            <v>04:56,9</v>
          </cell>
          <cell r="BL231" t="str">
            <v>01:08,1</v>
          </cell>
          <cell r="BM231" t="str">
            <v>03:39,3</v>
          </cell>
          <cell r="BN231" t="str">
            <v>00:00,0</v>
          </cell>
          <cell r="BO231" t="str">
            <v>20:53,3</v>
          </cell>
          <cell r="BP231" t="str">
            <v>04:52,2</v>
          </cell>
          <cell r="BQ231" t="str">
            <v>00:59,6</v>
          </cell>
          <cell r="BR231" t="str">
            <v>03:44,0</v>
          </cell>
          <cell r="BS231" t="str">
            <v>00:00,0</v>
          </cell>
          <cell r="BT231" t="str">
            <v>24:38,9</v>
          </cell>
          <cell r="BU231" t="str">
            <v>03:45,6</v>
          </cell>
          <cell r="BV231" t="str">
            <v>03:45,6</v>
          </cell>
          <cell r="BW231">
            <v>252900</v>
          </cell>
          <cell r="BX231" t="str">
            <v>04:12,9</v>
          </cell>
          <cell r="BY231" t="str">
            <v>01:00,0</v>
          </cell>
          <cell r="BZ231" t="str">
            <v>23:38,9</v>
          </cell>
          <cell r="CA231" t="str">
            <v>00:24:38,9</v>
          </cell>
          <cell r="CB231"/>
          <cell r="CD231"/>
        </row>
        <row r="232">
          <cell r="B232" t="str">
            <v>GER0076</v>
          </cell>
          <cell r="C232">
            <v>11</v>
          </cell>
          <cell r="D232">
            <v>0</v>
          </cell>
          <cell r="E232">
            <v>0</v>
          </cell>
          <cell r="F232">
            <v>99</v>
          </cell>
          <cell r="G232">
            <v>75</v>
          </cell>
          <cell r="H232">
            <v>0.55902777777777779</v>
          </cell>
          <cell r="I232" t="str">
            <v/>
          </cell>
          <cell r="J232" t="str">
            <v>13:25:00.209</v>
          </cell>
          <cell r="K232" t="str">
            <v>0101</v>
          </cell>
          <cell r="L232" t="str">
            <v>0000</v>
          </cell>
          <cell r="M232" t="str">
            <v>2</v>
          </cell>
          <cell r="N232">
            <v>0</v>
          </cell>
          <cell r="P232" t="str">
            <v>13:47:16.604</v>
          </cell>
          <cell r="Q232" t="str">
            <v>1336300</v>
          </cell>
          <cell r="R232" t="str">
            <v>1396300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  <cell r="W232" t="str">
            <v>W G-J19W</v>
          </cell>
          <cell r="X232">
            <v>0</v>
          </cell>
          <cell r="Y232" t="str">
            <v/>
          </cell>
          <cell r="Z232" t="str">
            <v/>
          </cell>
          <cell r="AA232" t="b">
            <v>1</v>
          </cell>
          <cell r="AB232">
            <v>0</v>
          </cell>
          <cell r="AC232">
            <v>0</v>
          </cell>
          <cell r="AD232"/>
          <cell r="AE232">
            <v>221200</v>
          </cell>
          <cell r="AF232">
            <v>289200</v>
          </cell>
          <cell r="AG232">
            <v>297300</v>
          </cell>
          <cell r="AH232" t="str">
            <v>502100</v>
          </cell>
          <cell r="AI232" t="str">
            <v>588300</v>
          </cell>
          <cell r="AJ232" t="str">
            <v>596800</v>
          </cell>
          <cell r="AK232" t="str">
            <v>807700</v>
          </cell>
          <cell r="AL232" t="str">
            <v>872000</v>
          </cell>
          <cell r="AM232" t="str">
            <v>880700</v>
          </cell>
          <cell r="AN232" t="str">
            <v>1088900</v>
          </cell>
          <cell r="AO232" t="str">
            <v>1171300</v>
          </cell>
          <cell r="AP232" t="str">
            <v>1179600</v>
          </cell>
          <cell r="AT232" t="str">
            <v>W G-J19W</v>
          </cell>
          <cell r="AU232" t="str">
            <v>0</v>
          </cell>
          <cell r="AV232" t="str">
            <v>1</v>
          </cell>
          <cell r="AW232" t="str">
            <v>0</v>
          </cell>
          <cell r="AX232" t="str">
            <v>1</v>
          </cell>
          <cell r="AY232" t="str">
            <v>2</v>
          </cell>
          <cell r="AZ232" t="str">
            <v>04:57,3</v>
          </cell>
          <cell r="BA232" t="str">
            <v>04:57,3</v>
          </cell>
          <cell r="BB232" t="str">
            <v>01:08,0</v>
          </cell>
          <cell r="BC232" t="str">
            <v>03:41,2</v>
          </cell>
          <cell r="BD232" t="str">
            <v>00:00,0</v>
          </cell>
          <cell r="BE232" t="str">
            <v>09:56,8</v>
          </cell>
          <cell r="BF232" t="str">
            <v>04:59,5</v>
          </cell>
          <cell r="BG232" t="str">
            <v>00:56,2</v>
          </cell>
          <cell r="BH232" t="str">
            <v>03:24,8</v>
          </cell>
          <cell r="BI232" t="str">
            <v>00:30,0</v>
          </cell>
          <cell r="BJ232" t="str">
            <v>14:40,7</v>
          </cell>
          <cell r="BK232" t="str">
            <v>04:43,9</v>
          </cell>
          <cell r="BL232" t="str">
            <v>01:04,3</v>
          </cell>
          <cell r="BM232" t="str">
            <v>03:30,9</v>
          </cell>
          <cell r="BN232" t="str">
            <v>00:00,0</v>
          </cell>
          <cell r="BO232" t="str">
            <v>19:39,6</v>
          </cell>
          <cell r="BP232" t="str">
            <v>04:58,9</v>
          </cell>
          <cell r="BQ232" t="str">
            <v>00:52,4</v>
          </cell>
          <cell r="BR232" t="str">
            <v>03:28,2</v>
          </cell>
          <cell r="BS232" t="str">
            <v>00:30,0</v>
          </cell>
          <cell r="BT232" t="str">
            <v>23:16,3</v>
          </cell>
          <cell r="BU232" t="str">
            <v>03:36,7</v>
          </cell>
          <cell r="BV232" t="str">
            <v>03:36,7</v>
          </cell>
          <cell r="BW232">
            <v>240900</v>
          </cell>
          <cell r="BX232" t="str">
            <v>04:00,9</v>
          </cell>
          <cell r="BY232" t="str">
            <v>01:00,0</v>
          </cell>
          <cell r="BZ232" t="str">
            <v>22:16,3</v>
          </cell>
          <cell r="CA232" t="str">
            <v>00:23:16,3</v>
          </cell>
          <cell r="CB232"/>
          <cell r="CD232"/>
        </row>
        <row r="233">
          <cell r="B233" t="str">
            <v>UKR-11</v>
          </cell>
          <cell r="C233">
            <v>8</v>
          </cell>
          <cell r="D233">
            <v>0</v>
          </cell>
          <cell r="E233">
            <v>0</v>
          </cell>
          <cell r="F233">
            <v>99</v>
          </cell>
          <cell r="G233">
            <v>72</v>
          </cell>
          <cell r="H233">
            <v>0.55833333333333335</v>
          </cell>
          <cell r="I233" t="str">
            <v/>
          </cell>
          <cell r="J233" t="str">
            <v>13:23:59.975</v>
          </cell>
          <cell r="K233" t="str">
            <v>0100</v>
          </cell>
          <cell r="L233" t="str">
            <v>0000</v>
          </cell>
          <cell r="M233" t="str">
            <v>1</v>
          </cell>
          <cell r="N233">
            <v>0</v>
          </cell>
          <cell r="P233" t="str">
            <v>13:46:49.331</v>
          </cell>
          <cell r="Q233" t="str">
            <v>1369300</v>
          </cell>
          <cell r="R233" t="str">
            <v>1399300</v>
          </cell>
          <cell r="S233" t="str">
            <v>2</v>
          </cell>
          <cell r="T233" t="str">
            <v>2</v>
          </cell>
          <cell r="U233" t="str">
            <v>2</v>
          </cell>
          <cell r="V233" t="str">
            <v>2</v>
          </cell>
          <cell r="W233" t="str">
            <v>W G-J19W</v>
          </cell>
          <cell r="X233">
            <v>0</v>
          </cell>
          <cell r="Y233" t="str">
            <v>+3.0</v>
          </cell>
          <cell r="Z233" t="str">
            <v>+3.0</v>
          </cell>
          <cell r="AA233" t="b">
            <v>1</v>
          </cell>
          <cell r="AB233">
            <v>0</v>
          </cell>
          <cell r="AC233">
            <v>0</v>
          </cell>
          <cell r="AD233"/>
          <cell r="AE233">
            <v>237000</v>
          </cell>
          <cell r="AF233">
            <v>285200</v>
          </cell>
          <cell r="AG233">
            <v>294900</v>
          </cell>
          <cell r="AH233" t="str">
            <v>512300</v>
          </cell>
          <cell r="AI233" t="str">
            <v>591000</v>
          </cell>
          <cell r="AJ233" t="str">
            <v>600400</v>
          </cell>
          <cell r="AK233" t="str">
            <v>819700</v>
          </cell>
          <cell r="AL233" t="str">
            <v>875400</v>
          </cell>
          <cell r="AM233" t="str">
            <v>885800</v>
          </cell>
          <cell r="AN233" t="str">
            <v>1106600</v>
          </cell>
          <cell r="AO233" t="str">
            <v>1158100</v>
          </cell>
          <cell r="AP233" t="str">
            <v>1167200</v>
          </cell>
          <cell r="AT233" t="str">
            <v>W G-J19W</v>
          </cell>
          <cell r="AU233" t="str">
            <v>0</v>
          </cell>
          <cell r="AV233" t="str">
            <v>1</v>
          </cell>
          <cell r="AW233" t="str">
            <v>0</v>
          </cell>
          <cell r="AX233" t="str">
            <v>0</v>
          </cell>
          <cell r="AY233" t="str">
            <v>1</v>
          </cell>
          <cell r="AZ233" t="str">
            <v>04:54,9</v>
          </cell>
          <cell r="BA233" t="str">
            <v>04:54,9</v>
          </cell>
          <cell r="BB233" t="str">
            <v>00:48,2</v>
          </cell>
          <cell r="BC233" t="str">
            <v>03:57,0</v>
          </cell>
          <cell r="BD233" t="str">
            <v>00:00,0</v>
          </cell>
          <cell r="BE233" t="str">
            <v>10:00,4</v>
          </cell>
          <cell r="BF233" t="str">
            <v>05:05,5</v>
          </cell>
          <cell r="BG233" t="str">
            <v>00:48,7</v>
          </cell>
          <cell r="BH233" t="str">
            <v>03:37,4</v>
          </cell>
          <cell r="BI233" t="str">
            <v>00:30,0</v>
          </cell>
          <cell r="BJ233" t="str">
            <v>14:45,8</v>
          </cell>
          <cell r="BK233" t="str">
            <v>04:45,4</v>
          </cell>
          <cell r="BL233" t="str">
            <v>00:55,7</v>
          </cell>
          <cell r="BM233" t="str">
            <v>03:39,3</v>
          </cell>
          <cell r="BN233" t="str">
            <v>00:00,0</v>
          </cell>
          <cell r="BO233" t="str">
            <v>19:27,2</v>
          </cell>
          <cell r="BP233" t="str">
            <v>04:41,4</v>
          </cell>
          <cell r="BQ233" t="str">
            <v>00:51,5</v>
          </cell>
          <cell r="BR233" t="str">
            <v>03:40,8</v>
          </cell>
          <cell r="BS233" t="str">
            <v>00:00,0</v>
          </cell>
          <cell r="BT233" t="str">
            <v>23:19,3</v>
          </cell>
          <cell r="BU233" t="str">
            <v>03:52,1</v>
          </cell>
          <cell r="BV233" t="str">
            <v>03:52,1</v>
          </cell>
          <cell r="BW233">
            <v>204100</v>
          </cell>
          <cell r="BX233" t="str">
            <v>03:24,1</v>
          </cell>
          <cell r="BY233" t="str">
            <v>00:30,0</v>
          </cell>
          <cell r="BZ233" t="str">
            <v>22:49,3</v>
          </cell>
          <cell r="CA233" t="str">
            <v>00:23:19,3</v>
          </cell>
          <cell r="CB233"/>
          <cell r="CD233"/>
        </row>
        <row r="234">
          <cell r="B234" t="str">
            <v>UKR-12</v>
          </cell>
          <cell r="C234">
            <v>19</v>
          </cell>
          <cell r="D234">
            <v>0</v>
          </cell>
          <cell r="E234">
            <v>0</v>
          </cell>
          <cell r="F234">
            <v>99</v>
          </cell>
          <cell r="G234">
            <v>83</v>
          </cell>
          <cell r="H234">
            <v>0.56087962962962967</v>
          </cell>
          <cell r="I234" t="str">
            <v/>
          </cell>
          <cell r="J234" t="str">
            <v>13:27:39.829</v>
          </cell>
          <cell r="K234" t="str">
            <v>1111</v>
          </cell>
          <cell r="L234" t="str">
            <v>0000</v>
          </cell>
          <cell r="M234" t="str">
            <v>4</v>
          </cell>
          <cell r="N234">
            <v>0</v>
          </cell>
          <cell r="O234" t="str">
            <v>13:50:21.688</v>
          </cell>
          <cell r="P234" t="str">
            <v>13:50:21.688</v>
          </cell>
          <cell r="Q234" t="str">
            <v>1361800</v>
          </cell>
          <cell r="R234" t="str">
            <v>1481800</v>
          </cell>
          <cell r="S234" t="str">
            <v>10</v>
          </cell>
          <cell r="T234" t="str">
            <v>10</v>
          </cell>
          <cell r="U234" t="str">
            <v>10</v>
          </cell>
          <cell r="V234" t="str">
            <v>10</v>
          </cell>
          <cell r="W234" t="str">
            <v>W G-J19W</v>
          </cell>
          <cell r="X234">
            <v>0</v>
          </cell>
          <cell r="Y234" t="str">
            <v>+1:25.5</v>
          </cell>
          <cell r="Z234" t="str">
            <v>+1:25.5</v>
          </cell>
          <cell r="AA234" t="b">
            <v>1</v>
          </cell>
          <cell r="AB234">
            <v>0</v>
          </cell>
          <cell r="AC234">
            <v>0</v>
          </cell>
          <cell r="AD234"/>
          <cell r="AE234">
            <v>232200</v>
          </cell>
          <cell r="AF234">
            <v>321300</v>
          </cell>
          <cell r="AG234">
            <v>330600</v>
          </cell>
          <cell r="AH234" t="str">
            <v>538600</v>
          </cell>
          <cell r="AI234" t="str">
            <v>620100</v>
          </cell>
          <cell r="AJ234" t="str">
            <v>629400</v>
          </cell>
          <cell r="AK234" t="str">
            <v>841900</v>
          </cell>
          <cell r="AL234" t="str">
            <v>936900</v>
          </cell>
          <cell r="AM234" t="str">
            <v>946700</v>
          </cell>
          <cell r="AN234" t="str">
            <v>1160400</v>
          </cell>
          <cell r="AO234" t="str">
            <v>1244400</v>
          </cell>
          <cell r="AP234" t="str">
            <v>1253600</v>
          </cell>
          <cell r="AT234" t="str">
            <v>W G-J19W</v>
          </cell>
          <cell r="AU234" t="str">
            <v>1</v>
          </cell>
          <cell r="AV234" t="str">
            <v>1</v>
          </cell>
          <cell r="AW234" t="str">
            <v>1</v>
          </cell>
          <cell r="AX234" t="str">
            <v>1</v>
          </cell>
          <cell r="AY234" t="str">
            <v>4</v>
          </cell>
          <cell r="AZ234" t="str">
            <v>05:30,6</v>
          </cell>
          <cell r="BA234" t="str">
            <v>05:30,6</v>
          </cell>
          <cell r="BB234" t="str">
            <v>00:59,1</v>
          </cell>
          <cell r="BC234" t="str">
            <v>03:52,2</v>
          </cell>
          <cell r="BD234" t="str">
            <v>00:30,0</v>
          </cell>
          <cell r="BE234" t="str">
            <v>10:29,4</v>
          </cell>
          <cell r="BF234" t="str">
            <v>04:58,8</v>
          </cell>
          <cell r="BG234" t="str">
            <v>00:51,5</v>
          </cell>
          <cell r="BH234" t="str">
            <v>03:28,0</v>
          </cell>
          <cell r="BI234" t="str">
            <v>00:30,0</v>
          </cell>
          <cell r="BJ234" t="str">
            <v>15:46,7</v>
          </cell>
          <cell r="BK234" t="str">
            <v>05:17,3</v>
          </cell>
          <cell r="BL234" t="str">
            <v>01:05,0</v>
          </cell>
          <cell r="BM234" t="str">
            <v>03:32,5</v>
          </cell>
          <cell r="BN234" t="str">
            <v>00:30,0</v>
          </cell>
          <cell r="BO234" t="str">
            <v>20:53,6</v>
          </cell>
          <cell r="BP234" t="str">
            <v>05:06,9</v>
          </cell>
          <cell r="BQ234" t="str">
            <v>00:54,0</v>
          </cell>
          <cell r="BR234" t="str">
            <v>03:33,7</v>
          </cell>
          <cell r="BS234" t="str">
            <v>00:30,0</v>
          </cell>
          <cell r="BT234" t="str">
            <v>24:41,8</v>
          </cell>
          <cell r="BU234" t="str">
            <v>03:48,2</v>
          </cell>
          <cell r="BV234" t="str">
            <v>03:48,2</v>
          </cell>
          <cell r="BW234">
            <v>229600</v>
          </cell>
          <cell r="BX234" t="str">
            <v>03:49,6</v>
          </cell>
          <cell r="BY234" t="str">
            <v>02:00,0</v>
          </cell>
          <cell r="BZ234" t="str">
            <v>22:41,8</v>
          </cell>
          <cell r="CA234" t="str">
            <v>00:24:41,8</v>
          </cell>
          <cell r="CB234"/>
          <cell r="CD234"/>
        </row>
        <row r="235">
          <cell r="B235" t="str">
            <v>UKR-13</v>
          </cell>
          <cell r="C235">
            <v>21</v>
          </cell>
          <cell r="D235">
            <v>0</v>
          </cell>
          <cell r="E235">
            <v>0</v>
          </cell>
          <cell r="F235">
            <v>99</v>
          </cell>
          <cell r="G235">
            <v>85</v>
          </cell>
          <cell r="H235">
            <v>0.56134259259259256</v>
          </cell>
          <cell r="I235" t="str">
            <v/>
          </cell>
          <cell r="J235" t="str">
            <v>13:28:19.750</v>
          </cell>
          <cell r="K235" t="str">
            <v>1210</v>
          </cell>
          <cell r="L235" t="str">
            <v>0000</v>
          </cell>
          <cell r="M235" t="str">
            <v>4</v>
          </cell>
          <cell r="N235">
            <v>0</v>
          </cell>
          <cell r="O235" t="str">
            <v>13:50:35.204</v>
          </cell>
          <cell r="P235" t="str">
            <v>13:50:35.204</v>
          </cell>
          <cell r="Q235" t="str">
            <v>1335400</v>
          </cell>
          <cell r="R235" t="str">
            <v>1455400</v>
          </cell>
          <cell r="S235" t="str">
            <v>6</v>
          </cell>
          <cell r="T235" t="str">
            <v>6</v>
          </cell>
          <cell r="U235" t="str">
            <v>6</v>
          </cell>
          <cell r="V235" t="str">
            <v>6</v>
          </cell>
          <cell r="W235" t="str">
            <v>W G-J19W</v>
          </cell>
          <cell r="X235">
            <v>0</v>
          </cell>
          <cell r="Y235" t="str">
            <v>+59.1</v>
          </cell>
          <cell r="Z235" t="str">
            <v>+59.1</v>
          </cell>
          <cell r="AA235" t="b">
            <v>1</v>
          </cell>
          <cell r="AB235">
            <v>0</v>
          </cell>
          <cell r="AC235">
            <v>0</v>
          </cell>
          <cell r="AD235"/>
          <cell r="AE235">
            <v>228900</v>
          </cell>
          <cell r="AF235">
            <v>307900</v>
          </cell>
          <cell r="AG235">
            <v>317500</v>
          </cell>
          <cell r="AH235" t="str">
            <v>532900</v>
          </cell>
          <cell r="AI235" t="str">
            <v>641600</v>
          </cell>
          <cell r="AJ235" t="str">
            <v>651000</v>
          </cell>
          <cell r="AK235" t="str">
            <v>865500</v>
          </cell>
          <cell r="AL235" t="str">
            <v>945000</v>
          </cell>
          <cell r="AM235" t="str">
            <v>955200</v>
          </cell>
          <cell r="AN235" t="str">
            <v>1171300</v>
          </cell>
          <cell r="AO235" t="str">
            <v>1218000</v>
          </cell>
          <cell r="AP235" t="str">
            <v>1226700</v>
          </cell>
          <cell r="AT235" t="str">
            <v>W G-J19W</v>
          </cell>
          <cell r="AU235" t="str">
            <v>1</v>
          </cell>
          <cell r="AV235" t="str">
            <v>2</v>
          </cell>
          <cell r="AW235" t="str">
            <v>1</v>
          </cell>
          <cell r="AX235" t="str">
            <v>0</v>
          </cell>
          <cell r="AY235" t="str">
            <v>4</v>
          </cell>
          <cell r="AZ235" t="str">
            <v>05:17,5</v>
          </cell>
          <cell r="BA235" t="str">
            <v>05:17,5</v>
          </cell>
          <cell r="BB235" t="str">
            <v>00:49,0</v>
          </cell>
          <cell r="BC235" t="str">
            <v>03:48,9</v>
          </cell>
          <cell r="BD235" t="str">
            <v>00:30,0</v>
          </cell>
          <cell r="BE235" t="str">
            <v>10:51,0</v>
          </cell>
          <cell r="BF235" t="str">
            <v>05:33,5</v>
          </cell>
          <cell r="BG235" t="str">
            <v>00:48,7</v>
          </cell>
          <cell r="BH235" t="str">
            <v>03:35,4</v>
          </cell>
          <cell r="BI235" t="str">
            <v>01:00,0</v>
          </cell>
          <cell r="BJ235" t="str">
            <v>15:55,2</v>
          </cell>
          <cell r="BK235" t="str">
            <v>05:04,2</v>
          </cell>
          <cell r="BL235" t="str">
            <v>00:49,5</v>
          </cell>
          <cell r="BM235" t="str">
            <v>03:34,5</v>
          </cell>
          <cell r="BN235" t="str">
            <v>00:30,0</v>
          </cell>
          <cell r="BO235" t="str">
            <v>20:26,7</v>
          </cell>
          <cell r="BP235" t="str">
            <v>04:31,5</v>
          </cell>
          <cell r="BQ235" t="str">
            <v>00:46,7</v>
          </cell>
          <cell r="BR235" t="str">
            <v>03:36,1</v>
          </cell>
          <cell r="BS235" t="str">
            <v>00:00,0</v>
          </cell>
          <cell r="BT235" t="str">
            <v>24:15,4</v>
          </cell>
          <cell r="BU235" t="str">
            <v>03:48,7</v>
          </cell>
          <cell r="BV235" t="str">
            <v>03:48,7</v>
          </cell>
          <cell r="BW235">
            <v>193900</v>
          </cell>
          <cell r="BX235" t="str">
            <v>03:13,9</v>
          </cell>
          <cell r="BY235" t="str">
            <v>02:00,0</v>
          </cell>
          <cell r="BZ235" t="str">
            <v>22:15,4</v>
          </cell>
          <cell r="CA235" t="str">
            <v>00:24:15,4</v>
          </cell>
          <cell r="CB235"/>
          <cell r="CD235"/>
        </row>
        <row r="236">
          <cell r="B236" t="str">
            <v>UKR-14</v>
          </cell>
          <cell r="C236">
            <v>18</v>
          </cell>
          <cell r="D236">
            <v>0</v>
          </cell>
          <cell r="E236">
            <v>0</v>
          </cell>
          <cell r="F236">
            <v>99</v>
          </cell>
          <cell r="G236">
            <v>82</v>
          </cell>
          <cell r="H236">
            <v>0.56064814814814812</v>
          </cell>
          <cell r="I236" t="str">
            <v/>
          </cell>
          <cell r="J236" t="str">
            <v>13:27:19.271</v>
          </cell>
          <cell r="K236" t="str">
            <v>2210</v>
          </cell>
          <cell r="L236" t="str">
            <v>0000</v>
          </cell>
          <cell r="M236" t="str">
            <v>5</v>
          </cell>
          <cell r="N236">
            <v>0</v>
          </cell>
          <cell r="P236" t="str">
            <v>13:49:07.662</v>
          </cell>
          <cell r="Q236" t="str">
            <v>1308300</v>
          </cell>
          <cell r="R236" t="str">
            <v>1458300</v>
          </cell>
          <cell r="S236" t="str">
            <v>7</v>
          </cell>
          <cell r="T236" t="str">
            <v>7</v>
          </cell>
          <cell r="U236" t="str">
            <v>7</v>
          </cell>
          <cell r="V236" t="str">
            <v>7</v>
          </cell>
          <cell r="W236" t="str">
            <v>W G-J19W</v>
          </cell>
          <cell r="X236">
            <v>0</v>
          </cell>
          <cell r="Y236" t="str">
            <v>+1:02.0</v>
          </cell>
          <cell r="Z236" t="str">
            <v>+1:02.0</v>
          </cell>
          <cell r="AA236" t="b">
            <v>1</v>
          </cell>
          <cell r="AB236">
            <v>0</v>
          </cell>
          <cell r="AC236">
            <v>0</v>
          </cell>
          <cell r="AD236"/>
          <cell r="AE236">
            <v>235200</v>
          </cell>
          <cell r="AF236">
            <v>347500</v>
          </cell>
          <cell r="AG236">
            <v>356200</v>
          </cell>
          <cell r="AH236" t="str">
            <v>565700</v>
          </cell>
          <cell r="AI236" t="str">
            <v>677900</v>
          </cell>
          <cell r="AJ236" t="str">
            <v>686800</v>
          </cell>
          <cell r="AK236" t="str">
            <v>894900</v>
          </cell>
          <cell r="AL236" t="str">
            <v>978100</v>
          </cell>
          <cell r="AM236" t="str">
            <v>987700</v>
          </cell>
          <cell r="AN236" t="str">
            <v>1194500</v>
          </cell>
          <cell r="AO236" t="str">
            <v>1239400</v>
          </cell>
          <cell r="AP236" t="str">
            <v>1248500</v>
          </cell>
          <cell r="AT236" t="str">
            <v>W G-J19W</v>
          </cell>
          <cell r="AU236" t="str">
            <v>2</v>
          </cell>
          <cell r="AV236" t="str">
            <v>2</v>
          </cell>
          <cell r="AW236" t="str">
            <v>1</v>
          </cell>
          <cell r="AX236" t="str">
            <v>0</v>
          </cell>
          <cell r="AY236" t="str">
            <v>5</v>
          </cell>
          <cell r="AZ236" t="str">
            <v>05:56,2</v>
          </cell>
          <cell r="BA236" t="str">
            <v>05:56,2</v>
          </cell>
          <cell r="BB236" t="str">
            <v>00:52,3</v>
          </cell>
          <cell r="BC236" t="str">
            <v>03:55,2</v>
          </cell>
          <cell r="BD236" t="str">
            <v>01:00,0</v>
          </cell>
          <cell r="BE236" t="str">
            <v>11:26,8</v>
          </cell>
          <cell r="BF236" t="str">
            <v>05:30,6</v>
          </cell>
          <cell r="BG236" t="str">
            <v>00:52,2</v>
          </cell>
          <cell r="BH236" t="str">
            <v>03:29,5</v>
          </cell>
          <cell r="BI236" t="str">
            <v>01:00,0</v>
          </cell>
          <cell r="BJ236" t="str">
            <v>16:27,7</v>
          </cell>
          <cell r="BK236" t="str">
            <v>05:00,9</v>
          </cell>
          <cell r="BL236" t="str">
            <v>00:53,2</v>
          </cell>
          <cell r="BM236" t="str">
            <v>03:28,1</v>
          </cell>
          <cell r="BN236" t="str">
            <v>00:30,0</v>
          </cell>
          <cell r="BO236" t="str">
            <v>20:48,5</v>
          </cell>
          <cell r="BP236" t="str">
            <v>04:20,8</v>
          </cell>
          <cell r="BQ236" t="str">
            <v>00:44,9</v>
          </cell>
          <cell r="BR236" t="str">
            <v>03:26,8</v>
          </cell>
          <cell r="BS236" t="str">
            <v>00:00,0</v>
          </cell>
          <cell r="BT236" t="str">
            <v>24:18,3</v>
          </cell>
          <cell r="BU236" t="str">
            <v>03:29,8</v>
          </cell>
          <cell r="BV236" t="str">
            <v>03:29,8</v>
          </cell>
          <cell r="BW236">
            <v>202600</v>
          </cell>
          <cell r="BX236" t="str">
            <v>03:22,6</v>
          </cell>
          <cell r="BY236" t="str">
            <v>02:30,0</v>
          </cell>
          <cell r="BZ236" t="str">
            <v>21:48,3</v>
          </cell>
          <cell r="CA236" t="str">
            <v>00:24:18,3</v>
          </cell>
          <cell r="CB236"/>
          <cell r="CD236"/>
        </row>
        <row r="237">
          <cell r="B237" t="str">
            <v>UKR-15</v>
          </cell>
          <cell r="C237">
            <v>12</v>
          </cell>
          <cell r="D237">
            <v>0</v>
          </cell>
          <cell r="E237">
            <v>0</v>
          </cell>
          <cell r="F237">
            <v>99</v>
          </cell>
          <cell r="G237">
            <v>76</v>
          </cell>
          <cell r="H237">
            <v>0.55925925925925923</v>
          </cell>
          <cell r="I237" t="str">
            <v/>
          </cell>
          <cell r="J237" t="str">
            <v>13:25:18.824</v>
          </cell>
          <cell r="K237" t="str">
            <v>1101</v>
          </cell>
          <cell r="L237" t="str">
            <v>0000</v>
          </cell>
          <cell r="M237" t="str">
            <v>3</v>
          </cell>
          <cell r="N237">
            <v>0</v>
          </cell>
          <cell r="P237" t="str">
            <v>13:47:55.269</v>
          </cell>
          <cell r="Q237" t="str">
            <v>1356400</v>
          </cell>
          <cell r="R237" t="str">
            <v>1446400</v>
          </cell>
          <cell r="S237" t="str">
            <v>4</v>
          </cell>
          <cell r="T237" t="str">
            <v>4</v>
          </cell>
          <cell r="U237" t="str">
            <v>4</v>
          </cell>
          <cell r="V237" t="str">
            <v>4</v>
          </cell>
          <cell r="W237" t="str">
            <v>W G-J19W</v>
          </cell>
          <cell r="X237">
            <v>0</v>
          </cell>
          <cell r="Y237" t="str">
            <v>+50.1</v>
          </cell>
          <cell r="Z237" t="str">
            <v>+50.1</v>
          </cell>
          <cell r="AA237" t="b">
            <v>1</v>
          </cell>
          <cell r="AB237">
            <v>0</v>
          </cell>
          <cell r="AC237">
            <v>0</v>
          </cell>
          <cell r="AD237"/>
          <cell r="AE237">
            <v>242400</v>
          </cell>
          <cell r="AF237">
            <v>323200</v>
          </cell>
          <cell r="AG237">
            <v>331800</v>
          </cell>
          <cell r="AH237" t="str">
            <v>545700</v>
          </cell>
          <cell r="AI237" t="str">
            <v>621800</v>
          </cell>
          <cell r="AJ237" t="str">
            <v>630500</v>
          </cell>
          <cell r="AK237" t="str">
            <v>845400</v>
          </cell>
          <cell r="AL237" t="str">
            <v>905900</v>
          </cell>
          <cell r="AM237" t="str">
            <v>914600</v>
          </cell>
          <cell r="AN237" t="str">
            <v>1130800</v>
          </cell>
          <cell r="AO237" t="str">
            <v>1216200</v>
          </cell>
          <cell r="AP237" t="str">
            <v>1224700</v>
          </cell>
          <cell r="AT237" t="str">
            <v>W G-J19W</v>
          </cell>
          <cell r="AU237" t="str">
            <v>1</v>
          </cell>
          <cell r="AV237" t="str">
            <v>1</v>
          </cell>
          <cell r="AW237" t="str">
            <v>0</v>
          </cell>
          <cell r="AX237" t="str">
            <v>1</v>
          </cell>
          <cell r="AY237" t="str">
            <v>3</v>
          </cell>
          <cell r="AZ237" t="str">
            <v>05:31,8</v>
          </cell>
          <cell r="BA237" t="str">
            <v>05:31,8</v>
          </cell>
          <cell r="BB237" t="str">
            <v>00:50,8</v>
          </cell>
          <cell r="BC237" t="str">
            <v>04:02,4</v>
          </cell>
          <cell r="BD237" t="str">
            <v>00:30,0</v>
          </cell>
          <cell r="BE237" t="str">
            <v>10:30,5</v>
          </cell>
          <cell r="BF237" t="str">
            <v>04:58,7</v>
          </cell>
          <cell r="BG237" t="str">
            <v>00:46,1</v>
          </cell>
          <cell r="BH237" t="str">
            <v>03:33,9</v>
          </cell>
          <cell r="BI237" t="str">
            <v>00:30,0</v>
          </cell>
          <cell r="BJ237" t="str">
            <v>15:14,6</v>
          </cell>
          <cell r="BK237" t="str">
            <v>04:44,1</v>
          </cell>
          <cell r="BL237" t="str">
            <v>01:00,5</v>
          </cell>
          <cell r="BM237" t="str">
            <v>03:34,9</v>
          </cell>
          <cell r="BN237" t="str">
            <v>00:00,0</v>
          </cell>
          <cell r="BO237" t="str">
            <v>20:24,7</v>
          </cell>
          <cell r="BP237" t="str">
            <v>05:10,1</v>
          </cell>
          <cell r="BQ237" t="str">
            <v>00:55,4</v>
          </cell>
          <cell r="BR237" t="str">
            <v>03:36,2</v>
          </cell>
          <cell r="BS237" t="str">
            <v>00:30,0</v>
          </cell>
          <cell r="BT237" t="str">
            <v>24:06,4</v>
          </cell>
          <cell r="BU237" t="str">
            <v>03:41,7</v>
          </cell>
          <cell r="BV237" t="str">
            <v>03:41,7</v>
          </cell>
          <cell r="BW237">
            <v>212800</v>
          </cell>
          <cell r="BX237" t="str">
            <v>03:32,8</v>
          </cell>
          <cell r="BY237" t="str">
            <v>01:30,0</v>
          </cell>
          <cell r="BZ237" t="str">
            <v>22:36,4</v>
          </cell>
          <cell r="CA237" t="str">
            <v>00:24:06,4</v>
          </cell>
          <cell r="CB237"/>
          <cell r="CD237"/>
        </row>
        <row r="238">
          <cell r="B238" t="str">
            <v>UKR-17</v>
          </cell>
          <cell r="C238">
            <v>31</v>
          </cell>
          <cell r="D238">
            <v>0</v>
          </cell>
          <cell r="E238">
            <v>0</v>
          </cell>
          <cell r="F238">
            <v>99</v>
          </cell>
          <cell r="G238">
            <v>95</v>
          </cell>
          <cell r="H238">
            <v>0.56365740740740744</v>
          </cell>
          <cell r="I238" t="str">
            <v/>
          </cell>
          <cell r="J238" t="str">
            <v>13:31:39.596</v>
          </cell>
          <cell r="K238" t="str">
            <v>2103</v>
          </cell>
          <cell r="L238" t="str">
            <v>0000</v>
          </cell>
          <cell r="M238" t="str">
            <v>6</v>
          </cell>
          <cell r="N238">
            <v>0</v>
          </cell>
          <cell r="O238" t="str">
            <v>13:54:50.084</v>
          </cell>
          <cell r="P238" t="str">
            <v>13:54:50.084</v>
          </cell>
          <cell r="Q238" t="str">
            <v>1390400</v>
          </cell>
          <cell r="R238" t="str">
            <v>1570400</v>
          </cell>
          <cell r="S238" t="str">
            <v>19</v>
          </cell>
          <cell r="T238" t="str">
            <v>19</v>
          </cell>
          <cell r="U238" t="str">
            <v>19</v>
          </cell>
          <cell r="V238" t="str">
            <v>19</v>
          </cell>
          <cell r="W238" t="str">
            <v>W G-J19W</v>
          </cell>
          <cell r="X238">
            <v>0</v>
          </cell>
          <cell r="Y238" t="str">
            <v>+2:54.1</v>
          </cell>
          <cell r="Z238" t="str">
            <v>+2:54.1</v>
          </cell>
          <cell r="AA238" t="b">
            <v>1</v>
          </cell>
          <cell r="AB238">
            <v>0</v>
          </cell>
          <cell r="AC238">
            <v>0</v>
          </cell>
          <cell r="AD238"/>
          <cell r="AE238">
            <v>231600</v>
          </cell>
          <cell r="AF238">
            <v>357500</v>
          </cell>
          <cell r="AG238">
            <v>366200</v>
          </cell>
          <cell r="AH238" t="str">
            <v>576600</v>
          </cell>
          <cell r="AI238" t="str">
            <v>654200</v>
          </cell>
          <cell r="AJ238" t="str">
            <v>663400</v>
          </cell>
          <cell r="AK238" t="str">
            <v>881100</v>
          </cell>
          <cell r="AL238" t="str">
            <v>941800</v>
          </cell>
          <cell r="AM238" t="str">
            <v>951400</v>
          </cell>
          <cell r="AN238" t="str">
            <v>1173400</v>
          </cell>
          <cell r="AO238" t="str">
            <v>1322300</v>
          </cell>
          <cell r="AP238" t="str">
            <v>1332100</v>
          </cell>
          <cell r="AT238" t="str">
            <v>W G-J19W</v>
          </cell>
          <cell r="AU238" t="str">
            <v>2</v>
          </cell>
          <cell r="AV238" t="str">
            <v>1</v>
          </cell>
          <cell r="AW238" t="str">
            <v>0</v>
          </cell>
          <cell r="AX238" t="str">
            <v>3</v>
          </cell>
          <cell r="AY238" t="str">
            <v>6</v>
          </cell>
          <cell r="AZ238" t="str">
            <v>06:06,2</v>
          </cell>
          <cell r="BA238" t="str">
            <v>06:06,2</v>
          </cell>
          <cell r="BB238" t="str">
            <v>01:05,9</v>
          </cell>
          <cell r="BC238" t="str">
            <v>03:51,6</v>
          </cell>
          <cell r="BD238" t="str">
            <v>01:00,0</v>
          </cell>
          <cell r="BE238" t="str">
            <v>11:03,4</v>
          </cell>
          <cell r="BF238" t="str">
            <v>04:57,2</v>
          </cell>
          <cell r="BG238" t="str">
            <v>00:47,6</v>
          </cell>
          <cell r="BH238" t="str">
            <v>03:30,4</v>
          </cell>
          <cell r="BI238" t="str">
            <v>00:30,0</v>
          </cell>
          <cell r="BJ238" t="str">
            <v>15:51,4</v>
          </cell>
          <cell r="BK238" t="str">
            <v>04:48,0</v>
          </cell>
          <cell r="BL238" t="str">
            <v>01:00,7</v>
          </cell>
          <cell r="BM238" t="str">
            <v>03:37,7</v>
          </cell>
          <cell r="BN238" t="str">
            <v>00:00,0</v>
          </cell>
          <cell r="BO238" t="str">
            <v>22:12,1</v>
          </cell>
          <cell r="BP238" t="str">
            <v>06:20,7</v>
          </cell>
          <cell r="BQ238" t="str">
            <v>00:58,9</v>
          </cell>
          <cell r="BR238" t="str">
            <v>03:42,0</v>
          </cell>
          <cell r="BS238" t="str">
            <v>01:30,0</v>
          </cell>
          <cell r="BT238" t="str">
            <v>26:10,4</v>
          </cell>
          <cell r="BU238" t="str">
            <v>03:58,3</v>
          </cell>
          <cell r="BV238" t="str">
            <v>03:58,3</v>
          </cell>
          <cell r="BW238">
            <v>233100</v>
          </cell>
          <cell r="BX238" t="str">
            <v>03:53,1</v>
          </cell>
          <cell r="BY238" t="str">
            <v>03:00,0</v>
          </cell>
          <cell r="BZ238" t="str">
            <v>23:10,4</v>
          </cell>
          <cell r="CA238" t="str">
            <v>00:26:10,4</v>
          </cell>
          <cell r="CB238"/>
          <cell r="CD238"/>
        </row>
        <row r="239">
          <cell r="B239" t="str">
            <v>UKR-22</v>
          </cell>
          <cell r="C239">
            <v>22</v>
          </cell>
          <cell r="D239">
            <v>0</v>
          </cell>
          <cell r="E239">
            <v>0</v>
          </cell>
          <cell r="F239">
            <v>99</v>
          </cell>
          <cell r="G239">
            <v>86</v>
          </cell>
          <cell r="H239">
            <v>0.56157407407407411</v>
          </cell>
          <cell r="I239" t="str">
            <v/>
          </cell>
          <cell r="J239" t="str">
            <v>13:28:39.226</v>
          </cell>
          <cell r="K239" t="str">
            <v>1000</v>
          </cell>
          <cell r="L239" t="str">
            <v>0000</v>
          </cell>
          <cell r="M239" t="str">
            <v>1</v>
          </cell>
          <cell r="N239">
            <v>0</v>
          </cell>
          <cell r="O239" t="str">
            <v>13:52:30.321</v>
          </cell>
          <cell r="P239" t="str">
            <v>13:52:30.321</v>
          </cell>
          <cell r="Q239" t="str">
            <v>1431000</v>
          </cell>
          <cell r="R239" t="str">
            <v>1461000</v>
          </cell>
          <cell r="S239" t="str">
            <v>8</v>
          </cell>
          <cell r="T239" t="str">
            <v>8</v>
          </cell>
          <cell r="U239" t="str">
            <v>8</v>
          </cell>
          <cell r="V239" t="str">
            <v>8</v>
          </cell>
          <cell r="W239" t="str">
            <v>W G-J19W</v>
          </cell>
          <cell r="X239">
            <v>0</v>
          </cell>
          <cell r="Y239" t="str">
            <v>+1:04.7</v>
          </cell>
          <cell r="Z239" t="str">
            <v>+1:04.7</v>
          </cell>
          <cell r="AA239" t="b">
            <v>1</v>
          </cell>
          <cell r="AB239">
            <v>0</v>
          </cell>
          <cell r="AC239">
            <v>0</v>
          </cell>
          <cell r="AD239"/>
          <cell r="AE239">
            <v>243100</v>
          </cell>
          <cell r="AF239">
            <v>336100</v>
          </cell>
          <cell r="AG239">
            <v>346300</v>
          </cell>
          <cell r="AH239" t="str">
            <v>567300</v>
          </cell>
          <cell r="AI239" t="str">
            <v>628700</v>
          </cell>
          <cell r="AJ239" t="str">
            <v>639300</v>
          </cell>
          <cell r="AK239" t="str">
            <v>861700</v>
          </cell>
          <cell r="AL239" t="str">
            <v>930200</v>
          </cell>
          <cell r="AM239" t="str">
            <v>940700</v>
          </cell>
          <cell r="AN239" t="str">
            <v>1161500</v>
          </cell>
          <cell r="AO239" t="str">
            <v>1220700</v>
          </cell>
          <cell r="AP239" t="str">
            <v>1230000</v>
          </cell>
          <cell r="AT239" t="str">
            <v>W G-J19W</v>
          </cell>
          <cell r="AU239" t="str">
            <v>1</v>
          </cell>
          <cell r="AV239" t="str">
            <v>0</v>
          </cell>
          <cell r="AW239" t="str">
            <v>0</v>
          </cell>
          <cell r="AX239" t="str">
            <v>0</v>
          </cell>
          <cell r="AY239" t="str">
            <v>1</v>
          </cell>
          <cell r="AZ239" t="str">
            <v>05:46,3</v>
          </cell>
          <cell r="BA239" t="str">
            <v>05:46,3</v>
          </cell>
          <cell r="BB239" t="str">
            <v>01:03,0</v>
          </cell>
          <cell r="BC239" t="str">
            <v>04:03,1</v>
          </cell>
          <cell r="BD239" t="str">
            <v>00:30,0</v>
          </cell>
          <cell r="BE239" t="str">
            <v>10:39,3</v>
          </cell>
          <cell r="BF239" t="str">
            <v>04:53,0</v>
          </cell>
          <cell r="BG239" t="str">
            <v>01:01,4</v>
          </cell>
          <cell r="BH239" t="str">
            <v>03:41,0</v>
          </cell>
          <cell r="BI239" t="str">
            <v>00:00,0</v>
          </cell>
          <cell r="BJ239" t="str">
            <v>15:40,7</v>
          </cell>
          <cell r="BK239" t="str">
            <v>05:01,4</v>
          </cell>
          <cell r="BL239" t="str">
            <v>01:08,5</v>
          </cell>
          <cell r="BM239" t="str">
            <v>03:42,4</v>
          </cell>
          <cell r="BN239" t="str">
            <v>00:00,0</v>
          </cell>
          <cell r="BO239" t="str">
            <v>20:30,0</v>
          </cell>
          <cell r="BP239" t="str">
            <v>04:49,3</v>
          </cell>
          <cell r="BQ239" t="str">
            <v>00:59,2</v>
          </cell>
          <cell r="BR239" t="str">
            <v>03:40,8</v>
          </cell>
          <cell r="BS239" t="str">
            <v>00:00,0</v>
          </cell>
          <cell r="BT239" t="str">
            <v>24:21,0</v>
          </cell>
          <cell r="BU239" t="str">
            <v>03:51,0</v>
          </cell>
          <cell r="BV239" t="str">
            <v>03:51,0</v>
          </cell>
          <cell r="BW239">
            <v>252100</v>
          </cell>
          <cell r="BX239" t="str">
            <v>04:12,1</v>
          </cell>
          <cell r="BY239" t="str">
            <v>00:30,0</v>
          </cell>
          <cell r="BZ239" t="str">
            <v>23:51,0</v>
          </cell>
          <cell r="CA239" t="str">
            <v>00:24:21,0</v>
          </cell>
          <cell r="CB239"/>
          <cell r="CD239"/>
        </row>
        <row r="240">
          <cell r="B240" t="str">
            <v>KAZ03</v>
          </cell>
          <cell r="C240">
            <v>32</v>
          </cell>
          <cell r="D240">
            <v>0</v>
          </cell>
          <cell r="E240">
            <v>0</v>
          </cell>
          <cell r="F240">
            <v>99</v>
          </cell>
          <cell r="G240">
            <v>96</v>
          </cell>
          <cell r="H240">
            <v>0.56388888888888888</v>
          </cell>
          <cell r="I240" t="str">
            <v/>
          </cell>
          <cell r="J240" t="str">
            <v>13:31:59.650</v>
          </cell>
          <cell r="K240" t="str">
            <v>1021</v>
          </cell>
          <cell r="L240" t="str">
            <v>0000</v>
          </cell>
          <cell r="M240" t="str">
            <v>4</v>
          </cell>
          <cell r="N240">
            <v>0</v>
          </cell>
          <cell r="O240" t="str">
            <v>13:56:32.164</v>
          </cell>
          <cell r="P240" t="str">
            <v>13:56:32.164</v>
          </cell>
          <cell r="Q240" t="str">
            <v>1472500</v>
          </cell>
          <cell r="R240" t="str">
            <v>1592500</v>
          </cell>
          <cell r="S240" t="str">
            <v>23</v>
          </cell>
          <cell r="T240" t="str">
            <v>23</v>
          </cell>
          <cell r="U240" t="str">
            <v>23</v>
          </cell>
          <cell r="V240" t="str">
            <v>23</v>
          </cell>
          <cell r="W240" t="str">
            <v>W G-J19W</v>
          </cell>
          <cell r="X240">
            <v>0</v>
          </cell>
          <cell r="Y240" t="str">
            <v>+3:16.2</v>
          </cell>
          <cell r="Z240" t="str">
            <v>+3:16.2</v>
          </cell>
          <cell r="AA240" t="b">
            <v>1</v>
          </cell>
          <cell r="AB240">
            <v>0</v>
          </cell>
          <cell r="AC240">
            <v>0</v>
          </cell>
          <cell r="AD240"/>
          <cell r="AE240">
            <v>250000</v>
          </cell>
          <cell r="AF240">
            <v>341900</v>
          </cell>
          <cell r="AG240">
            <v>352000</v>
          </cell>
          <cell r="AH240" t="str">
            <v>585300</v>
          </cell>
          <cell r="AI240" t="str">
            <v>637600</v>
          </cell>
          <cell r="AJ240" t="str">
            <v>647300</v>
          </cell>
          <cell r="AK240" t="str">
            <v>883900</v>
          </cell>
          <cell r="AL240" t="str">
            <v>1005900</v>
          </cell>
          <cell r="AM240" t="str">
            <v>1016300</v>
          </cell>
          <cell r="AN240" t="str">
            <v>1255000</v>
          </cell>
          <cell r="AO240" t="str">
            <v>1338700</v>
          </cell>
          <cell r="AP240" t="str">
            <v>1347700</v>
          </cell>
          <cell r="AT240" t="str">
            <v>W G-J19W</v>
          </cell>
          <cell r="AU240" t="str">
            <v>1</v>
          </cell>
          <cell r="AV240" t="str">
            <v>0</v>
          </cell>
          <cell r="AW240" t="str">
            <v>2</v>
          </cell>
          <cell r="AX240" t="str">
            <v>1</v>
          </cell>
          <cell r="AY240" t="str">
            <v>4</v>
          </cell>
          <cell r="AZ240" t="str">
            <v>05:52,0</v>
          </cell>
          <cell r="BA240" t="str">
            <v>05:52,0</v>
          </cell>
          <cell r="BB240" t="str">
            <v>01:01,9</v>
          </cell>
          <cell r="BC240" t="str">
            <v>04:10,0</v>
          </cell>
          <cell r="BD240" t="str">
            <v>00:30,0</v>
          </cell>
          <cell r="BE240" t="str">
            <v>10:47,3</v>
          </cell>
          <cell r="BF240" t="str">
            <v>04:55,3</v>
          </cell>
          <cell r="BG240" t="str">
            <v>00:52,3</v>
          </cell>
          <cell r="BH240" t="str">
            <v>03:53,3</v>
          </cell>
          <cell r="BI240" t="str">
            <v>00:00,0</v>
          </cell>
          <cell r="BJ240" t="str">
            <v>16:56,3</v>
          </cell>
          <cell r="BK240" t="str">
            <v>06:09,0</v>
          </cell>
          <cell r="BL240" t="str">
            <v>01:02,0</v>
          </cell>
          <cell r="BM240" t="str">
            <v>03:56,6</v>
          </cell>
          <cell r="BN240" t="str">
            <v>01:00,0</v>
          </cell>
          <cell r="BO240" t="str">
            <v>22:27,7</v>
          </cell>
          <cell r="BP240" t="str">
            <v>05:31,4</v>
          </cell>
          <cell r="BQ240" t="str">
            <v>00:53,7</v>
          </cell>
          <cell r="BR240" t="str">
            <v>03:58,7</v>
          </cell>
          <cell r="BS240" t="str">
            <v>00:30,0</v>
          </cell>
          <cell r="BT240" t="str">
            <v>26:32,5</v>
          </cell>
          <cell r="BU240" t="str">
            <v>04:04,8</v>
          </cell>
          <cell r="BV240" t="str">
            <v>04:04,8</v>
          </cell>
          <cell r="BW240">
            <v>229900</v>
          </cell>
          <cell r="BX240" t="str">
            <v>03:49,9</v>
          </cell>
          <cell r="BY240" t="str">
            <v>02:00,0</v>
          </cell>
          <cell r="BZ240" t="str">
            <v>24:32,5</v>
          </cell>
          <cell r="CA240" t="str">
            <v>00:26:32,5</v>
          </cell>
          <cell r="CB240"/>
          <cell r="CD240"/>
        </row>
        <row r="241">
          <cell r="B241" t="str">
            <v>UKR27</v>
          </cell>
          <cell r="C241">
            <v>1</v>
          </cell>
          <cell r="D241">
            <v>0</v>
          </cell>
          <cell r="E241">
            <v>0</v>
          </cell>
          <cell r="F241">
            <v>99</v>
          </cell>
          <cell r="G241">
            <v>65</v>
          </cell>
          <cell r="H241">
            <v>0.55671296296296291</v>
          </cell>
          <cell r="I241" t="str">
            <v/>
          </cell>
          <cell r="J241" t="str">
            <v>13:21:39.671</v>
          </cell>
          <cell r="K241" t="str">
            <v>1212</v>
          </cell>
          <cell r="L241" t="str">
            <v>0000</v>
          </cell>
          <cell r="M241" t="str">
            <v>6</v>
          </cell>
          <cell r="N241">
            <v>0</v>
          </cell>
          <cell r="P241" t="str">
            <v>13:45:05.897</v>
          </cell>
          <cell r="Q241" t="str">
            <v>1406200</v>
          </cell>
          <cell r="R241" t="str">
            <v>1586200</v>
          </cell>
          <cell r="S241" t="str">
            <v>22</v>
          </cell>
          <cell r="T241" t="str">
            <v>22</v>
          </cell>
          <cell r="U241" t="str">
            <v>22</v>
          </cell>
          <cell r="V241" t="str">
            <v>22</v>
          </cell>
          <cell r="W241" t="str">
            <v>W G-J19W</v>
          </cell>
          <cell r="X241">
            <v>0</v>
          </cell>
          <cell r="Y241" t="str">
            <v>+3:09.9</v>
          </cell>
          <cell r="Z241" t="str">
            <v>+3:09.9</v>
          </cell>
          <cell r="AA241" t="b">
            <v>1</v>
          </cell>
          <cell r="AB241">
            <v>0</v>
          </cell>
          <cell r="AC241">
            <v>0</v>
          </cell>
          <cell r="AD241"/>
          <cell r="AE241">
            <v>254900</v>
          </cell>
          <cell r="AF241">
            <v>337400</v>
          </cell>
          <cell r="AG241">
            <v>347000</v>
          </cell>
          <cell r="AH241" t="str">
            <v>571700</v>
          </cell>
          <cell r="AI241" t="str">
            <v>679200</v>
          </cell>
          <cell r="AJ241" t="str">
            <v>687400</v>
          </cell>
          <cell r="AK241" t="str">
            <v>905800</v>
          </cell>
          <cell r="AL241" t="str">
            <v>993600</v>
          </cell>
          <cell r="AM241" t="str">
            <v>1004900</v>
          </cell>
          <cell r="AN241" t="str">
            <v>1235300</v>
          </cell>
          <cell r="AO241" t="str">
            <v>1342600</v>
          </cell>
          <cell r="AP241" t="str">
            <v>1351800</v>
          </cell>
          <cell r="AT241" t="str">
            <v>W G-J19W</v>
          </cell>
          <cell r="AU241" t="str">
            <v>1</v>
          </cell>
          <cell r="AV241" t="str">
            <v>2</v>
          </cell>
          <cell r="AW241" t="str">
            <v>1</v>
          </cell>
          <cell r="AX241" t="str">
            <v>2</v>
          </cell>
          <cell r="AY241" t="str">
            <v>6</v>
          </cell>
          <cell r="AZ241" t="str">
            <v>05:47,0</v>
          </cell>
          <cell r="BA241" t="str">
            <v>05:47,0</v>
          </cell>
          <cell r="BB241" t="str">
            <v>00:52,5</v>
          </cell>
          <cell r="BC241" t="str">
            <v>04:14,9</v>
          </cell>
          <cell r="BD241" t="str">
            <v>00:30,0</v>
          </cell>
          <cell r="BE241" t="str">
            <v>11:27,4</v>
          </cell>
          <cell r="BF241" t="str">
            <v>05:40,4</v>
          </cell>
          <cell r="BG241" t="str">
            <v>00:47,5</v>
          </cell>
          <cell r="BH241" t="str">
            <v>03:44,7</v>
          </cell>
          <cell r="BI241" t="str">
            <v>01:00,0</v>
          </cell>
          <cell r="BJ241" t="str">
            <v>16:44,9</v>
          </cell>
          <cell r="BK241" t="str">
            <v>05:17,5</v>
          </cell>
          <cell r="BL241" t="str">
            <v>00:57,8</v>
          </cell>
          <cell r="BM241" t="str">
            <v>03:38,4</v>
          </cell>
          <cell r="BN241" t="str">
            <v>00:30,0</v>
          </cell>
          <cell r="BO241" t="str">
            <v>22:31,8</v>
          </cell>
          <cell r="BP241" t="str">
            <v>05:46,9</v>
          </cell>
          <cell r="BQ241" t="str">
            <v>00:47,3</v>
          </cell>
          <cell r="BR241" t="str">
            <v>03:50,4</v>
          </cell>
          <cell r="BS241" t="str">
            <v>01:00,0</v>
          </cell>
          <cell r="BT241" t="str">
            <v>26:26,2</v>
          </cell>
          <cell r="BU241" t="str">
            <v>03:54,4</v>
          </cell>
          <cell r="BV241" t="str">
            <v>03:54,4</v>
          </cell>
          <cell r="BW241">
            <v>205100</v>
          </cell>
          <cell r="BX241" t="str">
            <v>03:25,1</v>
          </cell>
          <cell r="BY241" t="str">
            <v>03:00,0</v>
          </cell>
          <cell r="BZ241" t="str">
            <v>23:26,2</v>
          </cell>
          <cell r="CA241" t="str">
            <v>00:26:26,2</v>
          </cell>
          <cell r="CB241"/>
          <cell r="CD241"/>
        </row>
        <row r="242">
          <cell r="B242" t="str">
            <v>AUS01</v>
          </cell>
          <cell r="C242">
            <v>4</v>
          </cell>
          <cell r="D242">
            <v>0</v>
          </cell>
          <cell r="E242">
            <v>0</v>
          </cell>
          <cell r="F242">
            <v>99</v>
          </cell>
          <cell r="G242">
            <v>68</v>
          </cell>
          <cell r="H242">
            <v>0.55740740740740746</v>
          </cell>
          <cell r="I242" t="str">
            <v/>
          </cell>
          <cell r="J242" t="str">
            <v>13:22:37.824</v>
          </cell>
          <cell r="K242" t="str">
            <v>0301</v>
          </cell>
          <cell r="L242" t="str">
            <v>0000</v>
          </cell>
          <cell r="M242" t="str">
            <v>4</v>
          </cell>
          <cell r="N242">
            <v>0</v>
          </cell>
          <cell r="P242" t="str">
            <v>13:46:25.426</v>
          </cell>
          <cell r="Q242" t="str">
            <v>1427600</v>
          </cell>
          <cell r="R242" t="str">
            <v>1547600</v>
          </cell>
          <cell r="S242" t="str">
            <v>17</v>
          </cell>
          <cell r="T242" t="str">
            <v>17</v>
          </cell>
          <cell r="U242" t="str">
            <v>17</v>
          </cell>
          <cell r="V242" t="str">
            <v>17</v>
          </cell>
          <cell r="W242" t="str">
            <v>W G-J19W</v>
          </cell>
          <cell r="X242">
            <v>0</v>
          </cell>
          <cell r="Y242" t="str">
            <v>+2:31.3</v>
          </cell>
          <cell r="Z242" t="str">
            <v>+2:31.3</v>
          </cell>
          <cell r="AA242" t="b">
            <v>1</v>
          </cell>
          <cell r="AB242">
            <v>0</v>
          </cell>
          <cell r="AC242">
            <v>0</v>
          </cell>
          <cell r="AD242"/>
          <cell r="AE242">
            <v>236700</v>
          </cell>
          <cell r="AF242">
            <v>296800</v>
          </cell>
          <cell r="AG242">
            <v>306900</v>
          </cell>
          <cell r="AH242" t="str">
            <v>528600</v>
          </cell>
          <cell r="AI242" t="str">
            <v>674700</v>
          </cell>
          <cell r="AJ242" t="str">
            <v>683100</v>
          </cell>
          <cell r="AK242" t="str">
            <v>907500</v>
          </cell>
          <cell r="AL242" t="str">
            <v>972300</v>
          </cell>
          <cell r="AM242" t="str">
            <v>982600</v>
          </cell>
          <cell r="AN242" t="str">
            <v>1210200</v>
          </cell>
          <cell r="AO242" t="str">
            <v>1304000</v>
          </cell>
          <cell r="AP242" t="str">
            <v>1313300</v>
          </cell>
          <cell r="AT242" t="str">
            <v>W G-J19W</v>
          </cell>
          <cell r="AU242" t="str">
            <v>0</v>
          </cell>
          <cell r="AV242" t="str">
            <v>3</v>
          </cell>
          <cell r="AW242" t="str">
            <v>0</v>
          </cell>
          <cell r="AX242" t="str">
            <v>1</v>
          </cell>
          <cell r="AY242" t="str">
            <v>4</v>
          </cell>
          <cell r="AZ242" t="str">
            <v>05:06,9</v>
          </cell>
          <cell r="BA242" t="str">
            <v>05:06,9</v>
          </cell>
          <cell r="BB242" t="str">
            <v>01:00,1</v>
          </cell>
          <cell r="BC242" t="str">
            <v>03:56,7</v>
          </cell>
          <cell r="BD242" t="str">
            <v>00:00,0</v>
          </cell>
          <cell r="BE242" t="str">
            <v>11:23,1</v>
          </cell>
          <cell r="BF242" t="str">
            <v>06:16,2</v>
          </cell>
          <cell r="BG242" t="str">
            <v>00:56,1</v>
          </cell>
          <cell r="BH242" t="str">
            <v>03:41,7</v>
          </cell>
          <cell r="BI242" t="str">
            <v>01:30,0</v>
          </cell>
          <cell r="BJ242" t="str">
            <v>16:22,6</v>
          </cell>
          <cell r="BK242" t="str">
            <v>04:59,5</v>
          </cell>
          <cell r="BL242" t="str">
            <v>01:04,8</v>
          </cell>
          <cell r="BM242" t="str">
            <v>03:44,4</v>
          </cell>
          <cell r="BN242" t="str">
            <v>00:00,0</v>
          </cell>
          <cell r="BO242" t="str">
            <v>21:53,3</v>
          </cell>
          <cell r="BP242" t="str">
            <v>05:30,7</v>
          </cell>
          <cell r="BQ242" t="str">
            <v>01:03,8</v>
          </cell>
          <cell r="BR242" t="str">
            <v>03:47,6</v>
          </cell>
          <cell r="BS242" t="str">
            <v>00:30,0</v>
          </cell>
          <cell r="BT242" t="str">
            <v>25:47,6</v>
          </cell>
          <cell r="BU242" t="str">
            <v>03:54,3</v>
          </cell>
          <cell r="BV242" t="str">
            <v>03:54,3</v>
          </cell>
          <cell r="BW242">
            <v>244800</v>
          </cell>
          <cell r="BX242" t="str">
            <v>04:04,8</v>
          </cell>
          <cell r="BY242" t="str">
            <v>02:00,0</v>
          </cell>
          <cell r="BZ242" t="str">
            <v>23:47,6</v>
          </cell>
          <cell r="CA242" t="str">
            <v>00:25:47,6</v>
          </cell>
          <cell r="CB242"/>
          <cell r="CD242"/>
        </row>
        <row r="243">
          <cell r="B243" t="str">
            <v>POL04</v>
          </cell>
          <cell r="C243">
            <v>6</v>
          </cell>
          <cell r="D243">
            <v>0</v>
          </cell>
          <cell r="E243">
            <v>0</v>
          </cell>
          <cell r="F243">
            <v>99</v>
          </cell>
          <cell r="G243">
            <v>70</v>
          </cell>
          <cell r="H243">
            <v>0.55787037037037035</v>
          </cell>
          <cell r="I243" t="str">
            <v/>
          </cell>
          <cell r="J243" t="str">
            <v>13:23:19.960</v>
          </cell>
          <cell r="K243" t="str">
            <v>0122</v>
          </cell>
          <cell r="L243" t="str">
            <v>0000</v>
          </cell>
          <cell r="M243" t="str">
            <v>5</v>
          </cell>
          <cell r="N243">
            <v>0</v>
          </cell>
          <cell r="P243" t="str">
            <v>13:46:29.326</v>
          </cell>
          <cell r="Q243" t="str">
            <v>1389300</v>
          </cell>
          <cell r="R243" t="str">
            <v>1539300</v>
          </cell>
          <cell r="S243" t="str">
            <v>16</v>
          </cell>
          <cell r="T243" t="str">
            <v>16</v>
          </cell>
          <cell r="U243" t="str">
            <v>16</v>
          </cell>
          <cell r="V243" t="str">
            <v>16</v>
          </cell>
          <cell r="W243" t="str">
            <v>W G-J19W</v>
          </cell>
          <cell r="X243">
            <v>0</v>
          </cell>
          <cell r="Y243" t="str">
            <v>+2:23.0</v>
          </cell>
          <cell r="Z243" t="str">
            <v>+2:23.0</v>
          </cell>
          <cell r="AA243" t="b">
            <v>1</v>
          </cell>
          <cell r="AB243">
            <v>0</v>
          </cell>
          <cell r="AC243">
            <v>0</v>
          </cell>
          <cell r="AD243"/>
          <cell r="AE243">
            <v>246300</v>
          </cell>
          <cell r="AF243">
            <v>295600</v>
          </cell>
          <cell r="AG243">
            <v>305200</v>
          </cell>
          <cell r="AH243" t="str">
            <v>524900</v>
          </cell>
          <cell r="AI243" t="str">
            <v>608500</v>
          </cell>
          <cell r="AJ243" t="str">
            <v>618600</v>
          </cell>
          <cell r="AK243" t="str">
            <v>842800</v>
          </cell>
          <cell r="AL243" t="str">
            <v>957400</v>
          </cell>
          <cell r="AM243" t="str">
            <v>967400</v>
          </cell>
          <cell r="AN243" t="str">
            <v>1187100</v>
          </cell>
          <cell r="AO243" t="str">
            <v>1300700</v>
          </cell>
          <cell r="AP243" t="str">
            <v>1310200</v>
          </cell>
          <cell r="AT243" t="str">
            <v>W G-J19W</v>
          </cell>
          <cell r="AU243" t="str">
            <v>0</v>
          </cell>
          <cell r="AV243" t="str">
            <v>1</v>
          </cell>
          <cell r="AW243" t="str">
            <v>2</v>
          </cell>
          <cell r="AX243" t="str">
            <v>2</v>
          </cell>
          <cell r="AY243" t="str">
            <v>5</v>
          </cell>
          <cell r="AZ243" t="str">
            <v>05:05,2</v>
          </cell>
          <cell r="BA243" t="str">
            <v>05:05,2</v>
          </cell>
          <cell r="BB243" t="str">
            <v>00:49,3</v>
          </cell>
          <cell r="BC243" t="str">
            <v>04:06,3</v>
          </cell>
          <cell r="BD243" t="str">
            <v>00:00,0</v>
          </cell>
          <cell r="BE243" t="str">
            <v>10:18,6</v>
          </cell>
          <cell r="BF243" t="str">
            <v>05:13,4</v>
          </cell>
          <cell r="BG243" t="str">
            <v>00:53,6</v>
          </cell>
          <cell r="BH243" t="str">
            <v>03:39,7</v>
          </cell>
          <cell r="BI243" t="str">
            <v>00:30,0</v>
          </cell>
          <cell r="BJ243" t="str">
            <v>16:07,4</v>
          </cell>
          <cell r="BK243" t="str">
            <v>05:48,8</v>
          </cell>
          <cell r="BL243" t="str">
            <v>00:54,6</v>
          </cell>
          <cell r="BM243" t="str">
            <v>03:44,2</v>
          </cell>
          <cell r="BN243" t="str">
            <v>01:00,0</v>
          </cell>
          <cell r="BO243" t="str">
            <v>21:50,2</v>
          </cell>
          <cell r="BP243" t="str">
            <v>05:42,8</v>
          </cell>
          <cell r="BQ243" t="str">
            <v>00:53,6</v>
          </cell>
          <cell r="BR243" t="str">
            <v>03:39,7</v>
          </cell>
          <cell r="BS243" t="str">
            <v>01:00,0</v>
          </cell>
          <cell r="BT243" t="str">
            <v>25:39,3</v>
          </cell>
          <cell r="BU243" t="str">
            <v>03:49,1</v>
          </cell>
          <cell r="BV243" t="str">
            <v>03:49,1</v>
          </cell>
          <cell r="BW243">
            <v>211100</v>
          </cell>
          <cell r="BX243" t="str">
            <v>03:31,1</v>
          </cell>
          <cell r="BY243" t="str">
            <v>02:30,0</v>
          </cell>
          <cell r="BZ243" t="str">
            <v>23:09,3</v>
          </cell>
          <cell r="CA243" t="str">
            <v>00:25:39,3</v>
          </cell>
          <cell r="CB243"/>
          <cell r="CD243"/>
        </row>
        <row r="244">
          <cell r="B244" t="str">
            <v>POL05</v>
          </cell>
          <cell r="C244">
            <v>28</v>
          </cell>
          <cell r="D244">
            <v>0</v>
          </cell>
          <cell r="E244">
            <v>0</v>
          </cell>
          <cell r="F244">
            <v>99</v>
          </cell>
          <cell r="G244">
            <v>92</v>
          </cell>
          <cell r="H244">
            <v>0.562962962962963</v>
          </cell>
          <cell r="I244" t="str">
            <v/>
          </cell>
          <cell r="J244" t="str">
            <v>13:30:39.335</v>
          </cell>
          <cell r="K244" t="str">
            <v>1101</v>
          </cell>
          <cell r="L244" t="str">
            <v>0000</v>
          </cell>
          <cell r="M244" t="str">
            <v>3</v>
          </cell>
          <cell r="N244">
            <v>0</v>
          </cell>
          <cell r="O244" t="str">
            <v>13:54:00.479</v>
          </cell>
          <cell r="P244" t="str">
            <v>13:54:00.479</v>
          </cell>
          <cell r="Q244" t="str">
            <v>1401100</v>
          </cell>
          <cell r="R244" t="str">
            <v>1491100</v>
          </cell>
          <cell r="S244" t="str">
            <v>12</v>
          </cell>
          <cell r="T244" t="str">
            <v>12</v>
          </cell>
          <cell r="U244" t="str">
            <v>12</v>
          </cell>
          <cell r="V244" t="str">
            <v>12</v>
          </cell>
          <cell r="W244" t="str">
            <v>W G-J19W</v>
          </cell>
          <cell r="X244">
            <v>0</v>
          </cell>
          <cell r="Y244" t="str">
            <v>+1:34.8</v>
          </cell>
          <cell r="Z244" t="str">
            <v>+1:34.8</v>
          </cell>
          <cell r="AA244" t="b">
            <v>1</v>
          </cell>
          <cell r="AB244">
            <v>0</v>
          </cell>
          <cell r="AC244">
            <v>0</v>
          </cell>
          <cell r="AD244"/>
          <cell r="AE244">
            <v>241500</v>
          </cell>
          <cell r="AF244">
            <v>334500</v>
          </cell>
          <cell r="AG244">
            <v>343800</v>
          </cell>
          <cell r="AH244" t="str">
            <v>554900</v>
          </cell>
          <cell r="AI244" t="str">
            <v>640300</v>
          </cell>
          <cell r="AJ244" t="str">
            <v>648600</v>
          </cell>
          <cell r="AK244" t="str">
            <v>867700</v>
          </cell>
          <cell r="AL244" t="str">
            <v>935200</v>
          </cell>
          <cell r="AM244" t="str">
            <v>945000</v>
          </cell>
          <cell r="AN244" t="str">
            <v>1162600</v>
          </cell>
          <cell r="AO244" t="str">
            <v>1248500</v>
          </cell>
          <cell r="AP244" t="str">
            <v>1256900</v>
          </cell>
          <cell r="AT244" t="str">
            <v>W G-J19W</v>
          </cell>
          <cell r="AU244" t="str">
            <v>1</v>
          </cell>
          <cell r="AV244" t="str">
            <v>1</v>
          </cell>
          <cell r="AW244" t="str">
            <v>0</v>
          </cell>
          <cell r="AX244" t="str">
            <v>1</v>
          </cell>
          <cell r="AY244" t="str">
            <v>3</v>
          </cell>
          <cell r="AZ244" t="str">
            <v>05:43,8</v>
          </cell>
          <cell r="BA244" t="str">
            <v>05:43,8</v>
          </cell>
          <cell r="BB244" t="str">
            <v>01:03,0</v>
          </cell>
          <cell r="BC244" t="str">
            <v>04:01,5</v>
          </cell>
          <cell r="BD244" t="str">
            <v>00:30,0</v>
          </cell>
          <cell r="BE244" t="str">
            <v>10:48,6</v>
          </cell>
          <cell r="BF244" t="str">
            <v>05:04,8</v>
          </cell>
          <cell r="BG244" t="str">
            <v>00:55,4</v>
          </cell>
          <cell r="BH244" t="str">
            <v>03:31,1</v>
          </cell>
          <cell r="BI244" t="str">
            <v>00:30,0</v>
          </cell>
          <cell r="BJ244" t="str">
            <v>15:45,0</v>
          </cell>
          <cell r="BK244" t="str">
            <v>04:56,4</v>
          </cell>
          <cell r="BL244" t="str">
            <v>01:07,5</v>
          </cell>
          <cell r="BM244" t="str">
            <v>03:39,1</v>
          </cell>
          <cell r="BN244" t="str">
            <v>00:00,0</v>
          </cell>
          <cell r="BO244" t="str">
            <v>20:56,9</v>
          </cell>
          <cell r="BP244" t="str">
            <v>05:11,9</v>
          </cell>
          <cell r="BQ244" t="str">
            <v>00:55,9</v>
          </cell>
          <cell r="BR244" t="str">
            <v>03:37,6</v>
          </cell>
          <cell r="BS244" t="str">
            <v>00:30,0</v>
          </cell>
          <cell r="BT244" t="str">
            <v>24:51,1</v>
          </cell>
          <cell r="BU244" t="str">
            <v>03:54,2</v>
          </cell>
          <cell r="BV244" t="str">
            <v>03:54,2</v>
          </cell>
          <cell r="BW244">
            <v>241800</v>
          </cell>
          <cell r="BX244" t="str">
            <v>04:01,8</v>
          </cell>
          <cell r="BY244" t="str">
            <v>01:30,0</v>
          </cell>
          <cell r="BZ244" t="str">
            <v>23:21,1</v>
          </cell>
          <cell r="CA244" t="str">
            <v>00:24:51,1</v>
          </cell>
          <cell r="CB244"/>
          <cell r="CD244"/>
        </row>
        <row r="245">
          <cell r="B245" t="str">
            <v>POL06</v>
          </cell>
          <cell r="C245">
            <v>27</v>
          </cell>
          <cell r="D245">
            <v>0</v>
          </cell>
          <cell r="E245">
            <v>0</v>
          </cell>
          <cell r="F245">
            <v>99</v>
          </cell>
          <cell r="G245">
            <v>91</v>
          </cell>
          <cell r="H245">
            <v>0.56273148148148144</v>
          </cell>
          <cell r="I245" t="str">
            <v/>
          </cell>
          <cell r="J245" t="str">
            <v>13:30:19.977</v>
          </cell>
          <cell r="K245" t="str">
            <v>1202</v>
          </cell>
          <cell r="L245" t="str">
            <v>0000</v>
          </cell>
          <cell r="M245" t="str">
            <v>5</v>
          </cell>
          <cell r="N245">
            <v>0</v>
          </cell>
          <cell r="O245" t="str">
            <v>13:53:55.948</v>
          </cell>
          <cell r="P245" t="str">
            <v>13:53:55.948</v>
          </cell>
          <cell r="Q245" t="str">
            <v>1415900</v>
          </cell>
          <cell r="R245" t="str">
            <v>1565900</v>
          </cell>
          <cell r="S245" t="str">
            <v>18</v>
          </cell>
          <cell r="T245" t="str">
            <v>18</v>
          </cell>
          <cell r="U245" t="str">
            <v>18</v>
          </cell>
          <cell r="V245" t="str">
            <v>18</v>
          </cell>
          <cell r="W245" t="str">
            <v>W G-J19W</v>
          </cell>
          <cell r="X245">
            <v>0</v>
          </cell>
          <cell r="Y245" t="str">
            <v>+2:49.6</v>
          </cell>
          <cell r="Z245" t="str">
            <v>+2:49.6</v>
          </cell>
          <cell r="AA245" t="b">
            <v>1</v>
          </cell>
          <cell r="AB245">
            <v>0</v>
          </cell>
          <cell r="AC245">
            <v>0</v>
          </cell>
          <cell r="AD245"/>
          <cell r="AE245">
            <v>245000</v>
          </cell>
          <cell r="AF245">
            <v>335300</v>
          </cell>
          <cell r="AG245">
            <v>345600</v>
          </cell>
          <cell r="AH245" t="str">
            <v>566800</v>
          </cell>
          <cell r="AI245" t="str">
            <v>680300</v>
          </cell>
          <cell r="AJ245" t="str">
            <v>689500</v>
          </cell>
          <cell r="AK245" t="str">
            <v>914800</v>
          </cell>
          <cell r="AL245" t="str">
            <v>973700</v>
          </cell>
          <cell r="AM245" t="str">
            <v>983300</v>
          </cell>
          <cell r="AN245" t="str">
            <v>1205000</v>
          </cell>
          <cell r="AO245" t="str">
            <v>1317700</v>
          </cell>
          <cell r="AP245" t="str">
            <v>1326400</v>
          </cell>
          <cell r="AT245" t="str">
            <v>W G-J19W</v>
          </cell>
          <cell r="AU245" t="str">
            <v>1</v>
          </cell>
          <cell r="AV245" t="str">
            <v>2</v>
          </cell>
          <cell r="AW245" t="str">
            <v>0</v>
          </cell>
          <cell r="AX245" t="str">
            <v>2</v>
          </cell>
          <cell r="AY245" t="str">
            <v>5</v>
          </cell>
          <cell r="AZ245" t="str">
            <v>05:45,6</v>
          </cell>
          <cell r="BA245" t="str">
            <v>05:45,6</v>
          </cell>
          <cell r="BB245" t="str">
            <v>01:00,3</v>
          </cell>
          <cell r="BC245" t="str">
            <v>04:05,0</v>
          </cell>
          <cell r="BD245" t="str">
            <v>00:30,0</v>
          </cell>
          <cell r="BE245" t="str">
            <v>11:29,5</v>
          </cell>
          <cell r="BF245" t="str">
            <v>05:43,9</v>
          </cell>
          <cell r="BG245" t="str">
            <v>00:53,5</v>
          </cell>
          <cell r="BH245" t="str">
            <v>03:41,2</v>
          </cell>
          <cell r="BI245" t="str">
            <v>01:00,0</v>
          </cell>
          <cell r="BJ245" t="str">
            <v>16:23,3</v>
          </cell>
          <cell r="BK245" t="str">
            <v>04:53,8</v>
          </cell>
          <cell r="BL245" t="str">
            <v>00:58,9</v>
          </cell>
          <cell r="BM245" t="str">
            <v>03:45,3</v>
          </cell>
          <cell r="BN245" t="str">
            <v>00:00,0</v>
          </cell>
          <cell r="BO245" t="str">
            <v>22:06,4</v>
          </cell>
          <cell r="BP245" t="str">
            <v>05:43,1</v>
          </cell>
          <cell r="BQ245" t="str">
            <v>00:52,7</v>
          </cell>
          <cell r="BR245" t="str">
            <v>03:41,7</v>
          </cell>
          <cell r="BS245" t="str">
            <v>01:00,0</v>
          </cell>
          <cell r="BT245" t="str">
            <v>26:05,9</v>
          </cell>
          <cell r="BU245" t="str">
            <v>03:59,5</v>
          </cell>
          <cell r="BV245" t="str">
            <v>03:59,5</v>
          </cell>
          <cell r="BW245">
            <v>225400</v>
          </cell>
          <cell r="BX245" t="str">
            <v>03:45,4</v>
          </cell>
          <cell r="BY245" t="str">
            <v>02:30,0</v>
          </cell>
          <cell r="BZ245" t="str">
            <v>23:35,9</v>
          </cell>
          <cell r="CA245" t="str">
            <v>00:26:05,9</v>
          </cell>
          <cell r="CB245"/>
          <cell r="CD245"/>
        </row>
        <row r="246">
          <cell r="B246" t="str">
            <v>POL07</v>
          </cell>
          <cell r="C246">
            <v>16</v>
          </cell>
          <cell r="D246">
            <v>0</v>
          </cell>
          <cell r="E246">
            <v>0</v>
          </cell>
          <cell r="F246">
            <v>99</v>
          </cell>
          <cell r="G246">
            <v>80</v>
          </cell>
          <cell r="H246">
            <v>0.56018518518518523</v>
          </cell>
          <cell r="I246" t="str">
            <v/>
          </cell>
          <cell r="J246" t="str">
            <v>13:26:40.033</v>
          </cell>
          <cell r="K246" t="str">
            <v>2121</v>
          </cell>
          <cell r="L246" t="str">
            <v>0000</v>
          </cell>
          <cell r="M246" t="str">
            <v>6</v>
          </cell>
          <cell r="N246">
            <v>0</v>
          </cell>
          <cell r="O246" t="str">
            <v>13:51:56.859</v>
          </cell>
          <cell r="P246" t="str">
            <v>13:51:56.859</v>
          </cell>
          <cell r="Q246" t="str">
            <v>1516800</v>
          </cell>
          <cell r="R246" t="str">
            <v>1696800</v>
          </cell>
          <cell r="S246" t="str">
            <v>28</v>
          </cell>
          <cell r="T246" t="str">
            <v>28</v>
          </cell>
          <cell r="U246" t="str">
            <v>28</v>
          </cell>
          <cell r="V246" t="str">
            <v>28</v>
          </cell>
          <cell r="W246" t="str">
            <v>W G-J19W</v>
          </cell>
          <cell r="X246">
            <v>0</v>
          </cell>
          <cell r="Y246" t="str">
            <v>+5:00.5</v>
          </cell>
          <cell r="Z246" t="str">
            <v>+5:00.5</v>
          </cell>
          <cell r="AA246" t="b">
            <v>1</v>
          </cell>
          <cell r="AB246">
            <v>0</v>
          </cell>
          <cell r="AC246">
            <v>0</v>
          </cell>
          <cell r="AD246"/>
          <cell r="AE246">
            <v>260500</v>
          </cell>
          <cell r="AF246">
            <v>379100</v>
          </cell>
          <cell r="AG246">
            <v>390000</v>
          </cell>
          <cell r="AH246" t="str">
            <v>633700</v>
          </cell>
          <cell r="AI246" t="str">
            <v>711600</v>
          </cell>
          <cell r="AJ246" t="str">
            <v>721600</v>
          </cell>
          <cell r="AK246" t="str">
            <v>971100</v>
          </cell>
          <cell r="AL246" t="str">
            <v>1088900</v>
          </cell>
          <cell r="AM246" t="str">
            <v>1099700</v>
          </cell>
          <cell r="AN246" t="str">
            <v>1346100</v>
          </cell>
          <cell r="AO246" t="str">
            <v>1430000</v>
          </cell>
          <cell r="AP246" t="str">
            <v>1440200</v>
          </cell>
          <cell r="AT246" t="str">
            <v>W G-J19W</v>
          </cell>
          <cell r="AU246" t="str">
            <v>2</v>
          </cell>
          <cell r="AV246" t="str">
            <v>1</v>
          </cell>
          <cell r="AW246" t="str">
            <v>2</v>
          </cell>
          <cell r="AX246" t="str">
            <v>1</v>
          </cell>
          <cell r="AY246" t="str">
            <v>6</v>
          </cell>
          <cell r="AZ246" t="str">
            <v>06:30,0</v>
          </cell>
          <cell r="BA246" t="str">
            <v>06:30,0</v>
          </cell>
          <cell r="BB246" t="str">
            <v>00:58,6</v>
          </cell>
          <cell r="BC246" t="str">
            <v>04:20,5</v>
          </cell>
          <cell r="BD246" t="str">
            <v>01:00,0</v>
          </cell>
          <cell r="BE246" t="str">
            <v>12:01,6</v>
          </cell>
          <cell r="BF246" t="str">
            <v>05:31,6</v>
          </cell>
          <cell r="BG246" t="str">
            <v>00:47,9</v>
          </cell>
          <cell r="BH246" t="str">
            <v>04:03,7</v>
          </cell>
          <cell r="BI246" t="str">
            <v>00:30,0</v>
          </cell>
          <cell r="BJ246" t="str">
            <v>18:19,7</v>
          </cell>
          <cell r="BK246" t="str">
            <v>06:18,1</v>
          </cell>
          <cell r="BL246" t="str">
            <v>00:57,8</v>
          </cell>
          <cell r="BM246" t="str">
            <v>04:09,5</v>
          </cell>
          <cell r="BN246" t="str">
            <v>01:00,0</v>
          </cell>
          <cell r="BO246" t="str">
            <v>24:00,2</v>
          </cell>
          <cell r="BP246" t="str">
            <v>05:40,5</v>
          </cell>
          <cell r="BQ246" t="str">
            <v>00:53,9</v>
          </cell>
          <cell r="BR246" t="str">
            <v>04:06,4</v>
          </cell>
          <cell r="BS246" t="str">
            <v>00:30,0</v>
          </cell>
          <cell r="BT246" t="str">
            <v>28:16,8</v>
          </cell>
          <cell r="BU246" t="str">
            <v>04:16,6</v>
          </cell>
          <cell r="BV246" t="str">
            <v>04:16,6</v>
          </cell>
          <cell r="BW246">
            <v>218200</v>
          </cell>
          <cell r="BX246" t="str">
            <v>03:38,2</v>
          </cell>
          <cell r="BY246" t="str">
            <v>03:00,0</v>
          </cell>
          <cell r="BZ246" t="str">
            <v>25:16,8</v>
          </cell>
          <cell r="CA246" t="str">
            <v>00:28:16,8</v>
          </cell>
          <cell r="CB246"/>
          <cell r="CD246"/>
        </row>
        <row r="247">
          <cell r="B247" t="str">
            <v>POL08</v>
          </cell>
          <cell r="C247">
            <v>17</v>
          </cell>
          <cell r="D247">
            <v>0</v>
          </cell>
          <cell r="E247">
            <v>0</v>
          </cell>
          <cell r="F247">
            <v>99</v>
          </cell>
          <cell r="G247">
            <v>81</v>
          </cell>
          <cell r="H247">
            <v>0.56041666666666667</v>
          </cell>
          <cell r="I247" t="str">
            <v/>
          </cell>
          <cell r="J247" t="str">
            <v>13:26:58.997</v>
          </cell>
          <cell r="K247" t="str">
            <v>0313</v>
          </cell>
          <cell r="L247" t="str">
            <v>0000</v>
          </cell>
          <cell r="M247" t="str">
            <v>7</v>
          </cell>
          <cell r="N247">
            <v>0</v>
          </cell>
          <cell r="O247" t="str">
            <v>13:52:25.165</v>
          </cell>
          <cell r="P247" t="str">
            <v>13:52:25.165</v>
          </cell>
          <cell r="Q247" t="str">
            <v>1526100</v>
          </cell>
          <cell r="R247" t="str">
            <v>1736100</v>
          </cell>
          <cell r="S247" t="str">
            <v>31</v>
          </cell>
          <cell r="T247" t="str">
            <v>31</v>
          </cell>
          <cell r="U247" t="str">
            <v>31</v>
          </cell>
          <cell r="V247" t="str">
            <v>31</v>
          </cell>
          <cell r="W247" t="str">
            <v>W G-J19W</v>
          </cell>
          <cell r="X247">
            <v>0</v>
          </cell>
          <cell r="Y247" t="str">
            <v>+5:39.8</v>
          </cell>
          <cell r="Z247" t="str">
            <v>+5:39.8</v>
          </cell>
          <cell r="AA247" t="b">
            <v>1</v>
          </cell>
          <cell r="AB247">
            <v>0</v>
          </cell>
          <cell r="AC247">
            <v>0</v>
          </cell>
          <cell r="AD247"/>
          <cell r="AE247">
            <v>266200</v>
          </cell>
          <cell r="AF247">
            <v>330600</v>
          </cell>
          <cell r="AG247">
            <v>340500</v>
          </cell>
          <cell r="AH247" t="str">
            <v>579000</v>
          </cell>
          <cell r="AI247" t="str">
            <v>732500</v>
          </cell>
          <cell r="AJ247" t="str">
            <v>742200</v>
          </cell>
          <cell r="AK247" t="str">
            <v>978900</v>
          </cell>
          <cell r="AL247" t="str">
            <v>1072900</v>
          </cell>
          <cell r="AM247" t="str">
            <v>1083100</v>
          </cell>
          <cell r="AN247" t="str">
            <v>1320900</v>
          </cell>
          <cell r="AO247" t="str">
            <v>1477400</v>
          </cell>
          <cell r="AP247" t="str">
            <v>1486900</v>
          </cell>
          <cell r="AT247" t="str">
            <v>W G-J19W</v>
          </cell>
          <cell r="AU247" t="str">
            <v>0</v>
          </cell>
          <cell r="AV247" t="str">
            <v>3</v>
          </cell>
          <cell r="AW247" t="str">
            <v>1</v>
          </cell>
          <cell r="AX247" t="str">
            <v>3</v>
          </cell>
          <cell r="AY247" t="str">
            <v>7</v>
          </cell>
          <cell r="AZ247" t="str">
            <v>05:40,5</v>
          </cell>
          <cell r="BA247" t="str">
            <v>05:40,5</v>
          </cell>
          <cell r="BB247" t="str">
            <v>01:04,4</v>
          </cell>
          <cell r="BC247" t="str">
            <v>04:26,2</v>
          </cell>
          <cell r="BD247" t="str">
            <v>00:00,0</v>
          </cell>
          <cell r="BE247" t="str">
            <v>12:22,2</v>
          </cell>
          <cell r="BF247" t="str">
            <v>06:41,7</v>
          </cell>
          <cell r="BG247" t="str">
            <v>01:03,5</v>
          </cell>
          <cell r="BH247" t="str">
            <v>03:58,5</v>
          </cell>
          <cell r="BI247" t="str">
            <v>01:30,0</v>
          </cell>
          <cell r="BJ247" t="str">
            <v>18:03,1</v>
          </cell>
          <cell r="BK247" t="str">
            <v>05:40,9</v>
          </cell>
          <cell r="BL247" t="str">
            <v>01:04,0</v>
          </cell>
          <cell r="BM247" t="str">
            <v>03:56,7</v>
          </cell>
          <cell r="BN247" t="str">
            <v>00:30,0</v>
          </cell>
          <cell r="BO247" t="str">
            <v>24:46,9</v>
          </cell>
          <cell r="BP247" t="str">
            <v>06:43,8</v>
          </cell>
          <cell r="BQ247" t="str">
            <v>01:06,5</v>
          </cell>
          <cell r="BR247" t="str">
            <v>03:57,8</v>
          </cell>
          <cell r="BS247" t="str">
            <v>01:30,0</v>
          </cell>
          <cell r="BT247" t="str">
            <v>28:56,1</v>
          </cell>
          <cell r="BU247" t="str">
            <v>04:09,2</v>
          </cell>
          <cell r="BV247" t="str">
            <v>04:09,2</v>
          </cell>
          <cell r="BW247">
            <v>258400</v>
          </cell>
          <cell r="BX247" t="str">
            <v>04:18,4</v>
          </cell>
          <cell r="BY247" t="str">
            <v>03:30,0</v>
          </cell>
          <cell r="BZ247" t="str">
            <v>25:26,1</v>
          </cell>
          <cell r="CA247" t="str">
            <v>00:28:56,1</v>
          </cell>
          <cell r="CB247"/>
          <cell r="CD247"/>
        </row>
        <row r="248">
          <cell r="B248" t="str">
            <v>POL15</v>
          </cell>
          <cell r="C248">
            <v>10</v>
          </cell>
          <cell r="D248">
            <v>0</v>
          </cell>
          <cell r="E248">
            <v>0</v>
          </cell>
          <cell r="F248">
            <v>99</v>
          </cell>
          <cell r="G248">
            <v>74</v>
          </cell>
          <cell r="H248">
            <v>0.55879629629629635</v>
          </cell>
          <cell r="I248" t="str">
            <v/>
          </cell>
          <cell r="J248" t="str">
            <v>13:24:40.358</v>
          </cell>
          <cell r="K248" t="str">
            <v>3013</v>
          </cell>
          <cell r="L248" t="str">
            <v>0000</v>
          </cell>
          <cell r="M248" t="str">
            <v>7</v>
          </cell>
          <cell r="N248">
            <v>0</v>
          </cell>
          <cell r="O248" t="str">
            <v>13:51:08.385</v>
          </cell>
          <cell r="P248" t="str">
            <v>13:51:08.385</v>
          </cell>
          <cell r="Q248" t="str">
            <v>1588000</v>
          </cell>
          <cell r="R248" t="str">
            <v>1798000</v>
          </cell>
          <cell r="S248" t="str">
            <v>33</v>
          </cell>
          <cell r="T248" t="str">
            <v>33</v>
          </cell>
          <cell r="U248" t="str">
            <v>33</v>
          </cell>
          <cell r="V248" t="str">
            <v>33</v>
          </cell>
          <cell r="W248" t="str">
            <v>W G-J19W</v>
          </cell>
          <cell r="X248">
            <v>0</v>
          </cell>
          <cell r="Y248" t="str">
            <v>+6:41.7</v>
          </cell>
          <cell r="Z248" t="str">
            <v>+6:41.7</v>
          </cell>
          <cell r="AA248" t="b">
            <v>1</v>
          </cell>
          <cell r="AB248">
            <v>0</v>
          </cell>
          <cell r="AC248">
            <v>0</v>
          </cell>
          <cell r="AD248"/>
          <cell r="AE248">
            <v>263500</v>
          </cell>
          <cell r="AF248">
            <v>430200</v>
          </cell>
          <cell r="AG248">
            <v>439900</v>
          </cell>
          <cell r="AH248" t="str">
            <v>680800</v>
          </cell>
          <cell r="AI248" t="str">
            <v>754200</v>
          </cell>
          <cell r="AJ248" t="str">
            <v>764300</v>
          </cell>
          <cell r="AK248" t="str">
            <v>1002900</v>
          </cell>
          <cell r="AL248" t="str">
            <v>1110400</v>
          </cell>
          <cell r="AM248" t="str">
            <v>1121300</v>
          </cell>
          <cell r="AN248" t="str">
            <v>1363900</v>
          </cell>
          <cell r="AO248" t="str">
            <v>1537100</v>
          </cell>
          <cell r="AP248" t="str">
            <v>1546900</v>
          </cell>
          <cell r="AT248" t="str">
            <v>W G-J19W</v>
          </cell>
          <cell r="AU248" t="str">
            <v>3</v>
          </cell>
          <cell r="AV248" t="str">
            <v>0</v>
          </cell>
          <cell r="AW248" t="str">
            <v>1</v>
          </cell>
          <cell r="AX248" t="str">
            <v>3</v>
          </cell>
          <cell r="AY248" t="str">
            <v>7</v>
          </cell>
          <cell r="AZ248" t="str">
            <v>07:19,9</v>
          </cell>
          <cell r="BA248" t="str">
            <v>07:19,9</v>
          </cell>
          <cell r="BB248" t="str">
            <v>01:16,7</v>
          </cell>
          <cell r="BC248" t="str">
            <v>04:23,5</v>
          </cell>
          <cell r="BD248" t="str">
            <v>01:30,0</v>
          </cell>
          <cell r="BE248" t="str">
            <v>12:44,3</v>
          </cell>
          <cell r="BF248" t="str">
            <v>05:24,4</v>
          </cell>
          <cell r="BG248" t="str">
            <v>01:13,4</v>
          </cell>
          <cell r="BH248" t="str">
            <v>04:00,9</v>
          </cell>
          <cell r="BI248" t="str">
            <v>00:00,0</v>
          </cell>
          <cell r="BJ248" t="str">
            <v>18:41,3</v>
          </cell>
          <cell r="BK248" t="str">
            <v>05:57,0</v>
          </cell>
          <cell r="BL248" t="str">
            <v>01:17,5</v>
          </cell>
          <cell r="BM248" t="str">
            <v>03:58,6</v>
          </cell>
          <cell r="BN248" t="str">
            <v>00:30,0</v>
          </cell>
          <cell r="BO248" t="str">
            <v>25:46,9</v>
          </cell>
          <cell r="BP248" t="str">
            <v>07:05,6</v>
          </cell>
          <cell r="BQ248" t="str">
            <v>01:23,2</v>
          </cell>
          <cell r="BR248" t="str">
            <v>04:02,6</v>
          </cell>
          <cell r="BS248" t="str">
            <v>01:30,0</v>
          </cell>
          <cell r="BT248" t="str">
            <v>29:58,0</v>
          </cell>
          <cell r="BU248" t="str">
            <v>04:11,1</v>
          </cell>
          <cell r="BV248" t="str">
            <v>04:11,1</v>
          </cell>
          <cell r="BW248">
            <v>310800</v>
          </cell>
          <cell r="BX248" t="str">
            <v>05:10,8</v>
          </cell>
          <cell r="BY248" t="str">
            <v>03:30,0</v>
          </cell>
          <cell r="BZ248" t="str">
            <v>26:28,0</v>
          </cell>
          <cell r="CA248" t="str">
            <v>00:29:58,0</v>
          </cell>
          <cell r="CB248"/>
          <cell r="CD248"/>
        </row>
        <row r="249">
          <cell r="B249" t="str">
            <v>GER0202</v>
          </cell>
          <cell r="C249">
            <v>29</v>
          </cell>
          <cell r="D249">
            <v>0</v>
          </cell>
          <cell r="E249">
            <v>0</v>
          </cell>
          <cell r="F249">
            <v>99</v>
          </cell>
          <cell r="G249">
            <v>93</v>
          </cell>
          <cell r="H249">
            <v>0.56319444444444444</v>
          </cell>
          <cell r="I249" t="str">
            <v/>
          </cell>
          <cell r="J249" t="str">
            <v>13:30:59.884</v>
          </cell>
          <cell r="K249" t="str">
            <v>1202</v>
          </cell>
          <cell r="L249" t="str">
            <v>0000</v>
          </cell>
          <cell r="M249" t="str">
            <v>5</v>
          </cell>
          <cell r="N249">
            <v>0</v>
          </cell>
          <cell r="O249" t="str">
            <v>13:54:47.501</v>
          </cell>
          <cell r="P249" t="str">
            <v>13:54:47.501</v>
          </cell>
          <cell r="Q249" t="str">
            <v>1427600</v>
          </cell>
          <cell r="R249" t="str">
            <v>1577600</v>
          </cell>
          <cell r="S249" t="str">
            <v>20</v>
          </cell>
          <cell r="T249" t="str">
            <v>20</v>
          </cell>
          <cell r="U249" t="str">
            <v>20</v>
          </cell>
          <cell r="V249" t="str">
            <v>20</v>
          </cell>
          <cell r="W249" t="str">
            <v>W G-J19W</v>
          </cell>
          <cell r="X249">
            <v>0</v>
          </cell>
          <cell r="Y249" t="str">
            <v>+3:01.3</v>
          </cell>
          <cell r="Z249" t="str">
            <v>+3:01.3</v>
          </cell>
          <cell r="AA249" t="b">
            <v>1</v>
          </cell>
          <cell r="AB249">
            <v>0</v>
          </cell>
          <cell r="AC249">
            <v>0</v>
          </cell>
          <cell r="AD249"/>
          <cell r="AE249">
            <v>248500</v>
          </cell>
          <cell r="AF249">
            <v>342300</v>
          </cell>
          <cell r="AG249">
            <v>352200</v>
          </cell>
          <cell r="AH249" t="str">
            <v>573200</v>
          </cell>
          <cell r="AI249" t="str">
            <v>690100</v>
          </cell>
          <cell r="AJ249" t="str">
            <v>699400</v>
          </cell>
          <cell r="AK249" t="str">
            <v>921000</v>
          </cell>
          <cell r="AL249" t="str">
            <v>982600</v>
          </cell>
          <cell r="AM249" t="str">
            <v>992600</v>
          </cell>
          <cell r="AN249" t="str">
            <v>1215600</v>
          </cell>
          <cell r="AO249" t="str">
            <v>1336900</v>
          </cell>
          <cell r="AP249" t="str">
            <v>1346400</v>
          </cell>
          <cell r="AT249" t="str">
            <v>W G-J19W</v>
          </cell>
          <cell r="AU249" t="str">
            <v>1</v>
          </cell>
          <cell r="AV249" t="str">
            <v>2</v>
          </cell>
          <cell r="AW249" t="str">
            <v>0</v>
          </cell>
          <cell r="AX249" t="str">
            <v>2</v>
          </cell>
          <cell r="AY249" t="str">
            <v>5</v>
          </cell>
          <cell r="AZ249" t="str">
            <v>05:52,2</v>
          </cell>
          <cell r="BA249" t="str">
            <v>05:52,2</v>
          </cell>
          <cell r="BB249" t="str">
            <v>01:03,8</v>
          </cell>
          <cell r="BC249" t="str">
            <v>04:08,5</v>
          </cell>
          <cell r="BD249" t="str">
            <v>00:30,0</v>
          </cell>
          <cell r="BE249" t="str">
            <v>11:39,4</v>
          </cell>
          <cell r="BF249" t="str">
            <v>05:47,2</v>
          </cell>
          <cell r="BG249" t="str">
            <v>00:56,9</v>
          </cell>
          <cell r="BH249" t="str">
            <v>03:41,0</v>
          </cell>
          <cell r="BI249" t="str">
            <v>01:00,0</v>
          </cell>
          <cell r="BJ249" t="str">
            <v>16:32,6</v>
          </cell>
          <cell r="BK249" t="str">
            <v>04:53,2</v>
          </cell>
          <cell r="BL249" t="str">
            <v>01:01,6</v>
          </cell>
          <cell r="BM249" t="str">
            <v>03:41,6</v>
          </cell>
          <cell r="BN249" t="str">
            <v>00:00,0</v>
          </cell>
          <cell r="BO249" t="str">
            <v>22:26,4</v>
          </cell>
          <cell r="BP249" t="str">
            <v>05:53,8</v>
          </cell>
          <cell r="BQ249" t="str">
            <v>01:01,3</v>
          </cell>
          <cell r="BR249" t="str">
            <v>03:43,0</v>
          </cell>
          <cell r="BS249" t="str">
            <v>01:00,0</v>
          </cell>
          <cell r="BT249" t="str">
            <v>26:17,6</v>
          </cell>
          <cell r="BU249" t="str">
            <v>03:51,2</v>
          </cell>
          <cell r="BV249" t="str">
            <v>03:51,2</v>
          </cell>
          <cell r="BW249">
            <v>243600</v>
          </cell>
          <cell r="BX249" t="str">
            <v>04:03,6</v>
          </cell>
          <cell r="BY249" t="str">
            <v>02:30,0</v>
          </cell>
          <cell r="BZ249" t="str">
            <v>23:47,6</v>
          </cell>
          <cell r="CA249" t="str">
            <v>00:26:17,6</v>
          </cell>
          <cell r="CB249"/>
          <cell r="CD249"/>
        </row>
        <row r="250">
          <cell r="B250" t="str">
            <v>GER0069</v>
          </cell>
          <cell r="C250">
            <v>15</v>
          </cell>
          <cell r="D250">
            <v>0</v>
          </cell>
          <cell r="E250">
            <v>0</v>
          </cell>
          <cell r="F250">
            <v>99</v>
          </cell>
          <cell r="G250">
            <v>112</v>
          </cell>
          <cell r="H250">
            <v>0.56759259259259254</v>
          </cell>
          <cell r="I250" t="str">
            <v/>
          </cell>
          <cell r="J250" t="str">
            <v>13:37:20.549</v>
          </cell>
          <cell r="K250" t="str">
            <v>1211</v>
          </cell>
          <cell r="L250" t="str">
            <v>0000</v>
          </cell>
          <cell r="M250" t="str">
            <v>5</v>
          </cell>
          <cell r="N250">
            <v>0</v>
          </cell>
          <cell r="O250" t="str">
            <v>14:03:51.512</v>
          </cell>
          <cell r="P250" t="str">
            <v>14:03:51.512</v>
          </cell>
          <cell r="Q250" t="str">
            <v>1590900</v>
          </cell>
          <cell r="R250" t="str">
            <v>1740900</v>
          </cell>
          <cell r="S250" t="str">
            <v>17</v>
          </cell>
          <cell r="T250" t="str">
            <v>17</v>
          </cell>
          <cell r="U250" t="str">
            <v>17</v>
          </cell>
          <cell r="V250" t="str">
            <v>17</v>
          </cell>
          <cell r="W250" t="str">
            <v>W G-J17W</v>
          </cell>
          <cell r="X250">
            <v>0</v>
          </cell>
          <cell r="Y250" t="str">
            <v>+3:23.6</v>
          </cell>
          <cell r="Z250" t="str">
            <v>+3:23.6</v>
          </cell>
          <cell r="AA250" t="b">
            <v>1</v>
          </cell>
          <cell r="AB250">
            <v>0</v>
          </cell>
          <cell r="AC250">
            <v>0</v>
          </cell>
          <cell r="AD250"/>
          <cell r="AE250">
            <v>271000</v>
          </cell>
          <cell r="AF250">
            <v>370000</v>
          </cell>
          <cell r="AG250">
            <v>379900</v>
          </cell>
          <cell r="AH250" t="str">
            <v>624800</v>
          </cell>
          <cell r="AI250" t="str">
            <v>745600</v>
          </cell>
          <cell r="AJ250" t="str">
            <v>756200</v>
          </cell>
          <cell r="AK250" t="str">
            <v>1012800</v>
          </cell>
          <cell r="AL250" t="str">
            <v>1118000</v>
          </cell>
          <cell r="AM250" t="str">
            <v>1128500</v>
          </cell>
          <cell r="AN250" t="str">
            <v>1384300</v>
          </cell>
          <cell r="AO250" t="str">
            <v>1480300</v>
          </cell>
          <cell r="AP250" t="str">
            <v>1489900</v>
          </cell>
          <cell r="AT250" t="str">
            <v>W G-J17W</v>
          </cell>
          <cell r="AU250" t="str">
            <v>1</v>
          </cell>
          <cell r="AV250" t="str">
            <v>2</v>
          </cell>
          <cell r="AW250" t="str">
            <v>1</v>
          </cell>
          <cell r="AX250" t="str">
            <v>1</v>
          </cell>
          <cell r="AY250" t="str">
            <v>5</v>
          </cell>
          <cell r="AZ250" t="str">
            <v>06:19,9</v>
          </cell>
          <cell r="BA250" t="str">
            <v>06:19,9</v>
          </cell>
          <cell r="BB250" t="str">
            <v>01:09,0</v>
          </cell>
          <cell r="BC250" t="str">
            <v>04:31,0</v>
          </cell>
          <cell r="BD250" t="str">
            <v>00:30,0</v>
          </cell>
          <cell r="BE250" t="str">
            <v>12:36,2</v>
          </cell>
          <cell r="BF250" t="str">
            <v>06:16,3</v>
          </cell>
          <cell r="BG250" t="str">
            <v>01:00,8</v>
          </cell>
          <cell r="BH250" t="str">
            <v>04:04,9</v>
          </cell>
          <cell r="BI250" t="str">
            <v>01:00,0</v>
          </cell>
          <cell r="BJ250" t="str">
            <v>18:48,5</v>
          </cell>
          <cell r="BK250" t="str">
            <v>06:12,3</v>
          </cell>
          <cell r="BL250" t="str">
            <v>01:15,2</v>
          </cell>
          <cell r="BM250" t="str">
            <v>04:16,6</v>
          </cell>
          <cell r="BN250" t="str">
            <v>00:30,0</v>
          </cell>
          <cell r="BO250" t="str">
            <v>24:49,9</v>
          </cell>
          <cell r="BP250" t="str">
            <v>06:01,4</v>
          </cell>
          <cell r="BQ250" t="str">
            <v>01:06,0</v>
          </cell>
          <cell r="BR250" t="str">
            <v>04:15,8</v>
          </cell>
          <cell r="BS250" t="str">
            <v>00:30,0</v>
          </cell>
          <cell r="BT250" t="str">
            <v>29:00,9</v>
          </cell>
          <cell r="BU250" t="str">
            <v>04:11,0</v>
          </cell>
          <cell r="BV250" t="str">
            <v>04:11,0</v>
          </cell>
          <cell r="BW250">
            <v>271000</v>
          </cell>
          <cell r="BX250" t="str">
            <v>04:31,0</v>
          </cell>
          <cell r="BY250" t="str">
            <v>02:30,0</v>
          </cell>
          <cell r="BZ250" t="str">
            <v>26:30,9</v>
          </cell>
          <cell r="CA250" t="str">
            <v>00:29:00,9</v>
          </cell>
          <cell r="CB250"/>
          <cell r="CD250"/>
        </row>
        <row r="251">
          <cell r="B251" t="str">
            <v>GER0071</v>
          </cell>
          <cell r="C251">
            <v>29</v>
          </cell>
          <cell r="D251">
            <v>0</v>
          </cell>
          <cell r="E251">
            <v>0</v>
          </cell>
          <cell r="F251">
            <v>99</v>
          </cell>
          <cell r="G251">
            <v>126</v>
          </cell>
          <cell r="H251">
            <v>0.5708333333333333</v>
          </cell>
          <cell r="I251" t="str">
            <v/>
          </cell>
          <cell r="J251" t="str">
            <v>13:42:00.467</v>
          </cell>
          <cell r="K251" t="str">
            <v>3300</v>
          </cell>
          <cell r="L251"/>
          <cell r="M251" t="str">
            <v>6</v>
          </cell>
          <cell r="N251">
            <v>0</v>
          </cell>
          <cell r="O251" t="str">
            <v>14:07:30.282</v>
          </cell>
          <cell r="P251" t="str">
            <v>14:07:30.282</v>
          </cell>
          <cell r="Q251" t="str">
            <v>1529800</v>
          </cell>
          <cell r="R251" t="str">
            <v>1709800</v>
          </cell>
          <cell r="S251" t="str">
            <v>13</v>
          </cell>
          <cell r="T251" t="str">
            <v>13</v>
          </cell>
          <cell r="U251" t="str">
            <v>13</v>
          </cell>
          <cell r="V251" t="str">
            <v>13</v>
          </cell>
          <cell r="W251" t="str">
            <v>W G-J17W</v>
          </cell>
          <cell r="X251">
            <v>0</v>
          </cell>
          <cell r="Y251" t="str">
            <v>+2:52.5</v>
          </cell>
          <cell r="Z251" t="str">
            <v>+2:52.5</v>
          </cell>
          <cell r="AA251" t="b">
            <v>1</v>
          </cell>
          <cell r="AB251">
            <v>0</v>
          </cell>
          <cell r="AC251">
            <v>0</v>
          </cell>
          <cell r="AD251"/>
          <cell r="AE251">
            <v>262100</v>
          </cell>
          <cell r="AF251">
            <v>418100</v>
          </cell>
          <cell r="AG251">
            <v>427700</v>
          </cell>
          <cell r="AH251" t="str">
            <v>665800</v>
          </cell>
          <cell r="AI251" t="str">
            <v>814800</v>
          </cell>
          <cell r="AJ251" t="str">
            <v>823900</v>
          </cell>
          <cell r="AK251" t="str">
            <v>1065800</v>
          </cell>
          <cell r="AL251" t="str">
            <v>1131700</v>
          </cell>
          <cell r="AM251" t="str">
            <v>1141200</v>
          </cell>
          <cell r="AN251" t="str">
            <v>1389600</v>
          </cell>
          <cell r="AO251" t="str">
            <v>1447100</v>
          </cell>
          <cell r="AP251" t="str">
            <v>1456500</v>
          </cell>
          <cell r="AT251" t="str">
            <v>W G-J17W</v>
          </cell>
          <cell r="AU251" t="str">
            <v>3</v>
          </cell>
          <cell r="AV251" t="str">
            <v>3</v>
          </cell>
          <cell r="AW251" t="str">
            <v>0</v>
          </cell>
          <cell r="AX251" t="str">
            <v>0</v>
          </cell>
          <cell r="AY251" t="str">
            <v>6</v>
          </cell>
          <cell r="AZ251" t="str">
            <v>07:07,7</v>
          </cell>
          <cell r="BA251" t="str">
            <v>07:07,7</v>
          </cell>
          <cell r="BB251" t="str">
            <v>01:06,0</v>
          </cell>
          <cell r="BC251" t="str">
            <v>04:22,1</v>
          </cell>
          <cell r="BD251" t="str">
            <v>01:30,0</v>
          </cell>
          <cell r="BE251" t="str">
            <v>13:43,9</v>
          </cell>
          <cell r="BF251" t="str">
            <v>06:36,2</v>
          </cell>
          <cell r="BG251" t="str">
            <v>00:59,0</v>
          </cell>
          <cell r="BH251" t="str">
            <v>03:58,1</v>
          </cell>
          <cell r="BI251" t="str">
            <v>01:30,0</v>
          </cell>
          <cell r="BJ251" t="str">
            <v>19:01,2</v>
          </cell>
          <cell r="BK251" t="str">
            <v>05:17,3</v>
          </cell>
          <cell r="BL251" t="str">
            <v>01:05,9</v>
          </cell>
          <cell r="BM251" t="str">
            <v>04:01,9</v>
          </cell>
          <cell r="BN251" t="str">
            <v>00:00,0</v>
          </cell>
          <cell r="BO251" t="str">
            <v>24:16,5</v>
          </cell>
          <cell r="BP251" t="str">
            <v>05:15,3</v>
          </cell>
          <cell r="BQ251" t="str">
            <v>00:57,5</v>
          </cell>
          <cell r="BR251" t="str">
            <v>04:08,4</v>
          </cell>
          <cell r="BS251" t="str">
            <v>00:00,0</v>
          </cell>
          <cell r="BT251" t="str">
            <v>28:29,8</v>
          </cell>
          <cell r="BU251" t="str">
            <v>04:13,3</v>
          </cell>
          <cell r="BV251" t="str">
            <v>04:13,3</v>
          </cell>
          <cell r="BW251">
            <v>248400</v>
          </cell>
          <cell r="BX251" t="str">
            <v>04:08,4</v>
          </cell>
          <cell r="BY251" t="str">
            <v>03:00,0</v>
          </cell>
          <cell r="BZ251" t="str">
            <v>25:29,8</v>
          </cell>
          <cell r="CA251" t="str">
            <v>00:28:29,8</v>
          </cell>
          <cell r="CB251"/>
          <cell r="CD251"/>
        </row>
        <row r="252">
          <cell r="B252" t="str">
            <v>GER0072</v>
          </cell>
          <cell r="C252">
            <v>22</v>
          </cell>
          <cell r="D252">
            <v>0</v>
          </cell>
          <cell r="E252">
            <v>0</v>
          </cell>
          <cell r="F252">
            <v>99</v>
          </cell>
          <cell r="G252">
            <v>119</v>
          </cell>
          <cell r="H252">
            <v>0.56921296296296298</v>
          </cell>
          <cell r="I252" t="str">
            <v/>
          </cell>
          <cell r="J252" t="str">
            <v>13:39:40.457</v>
          </cell>
          <cell r="K252" t="str">
            <v>1033</v>
          </cell>
          <cell r="L252"/>
          <cell r="M252" t="str">
            <v>7</v>
          </cell>
          <cell r="N252">
            <v>0</v>
          </cell>
          <cell r="O252" t="str">
            <v>14:04:34.078</v>
          </cell>
          <cell r="P252" t="str">
            <v>14:04:34.078</v>
          </cell>
          <cell r="Q252" t="str">
            <v>1493600</v>
          </cell>
          <cell r="R252" t="str">
            <v>1703600</v>
          </cell>
          <cell r="S252" t="str">
            <v>11</v>
          </cell>
          <cell r="T252" t="str">
            <v>11</v>
          </cell>
          <cell r="U252" t="str">
            <v>11</v>
          </cell>
          <cell r="V252" t="str">
            <v>11</v>
          </cell>
          <cell r="W252" t="str">
            <v>W G-J17W</v>
          </cell>
          <cell r="X252">
            <v>0</v>
          </cell>
          <cell r="Y252" t="str">
            <v>+2:46.3</v>
          </cell>
          <cell r="Z252" t="str">
            <v>+2:46.3</v>
          </cell>
          <cell r="AA252" t="b">
            <v>1</v>
          </cell>
          <cell r="AB252">
            <v>0</v>
          </cell>
          <cell r="AC252">
            <v>0</v>
          </cell>
          <cell r="AD252"/>
          <cell r="AE252">
            <v>247100</v>
          </cell>
          <cell r="AF252">
            <v>351700</v>
          </cell>
          <cell r="AG252">
            <v>360900</v>
          </cell>
          <cell r="AH252" t="str">
            <v>584500</v>
          </cell>
          <cell r="AI252" t="str">
            <v>652500</v>
          </cell>
          <cell r="AJ252" t="str">
            <v>661600</v>
          </cell>
          <cell r="AK252" t="str">
            <v>888800</v>
          </cell>
          <cell r="AL252" t="str">
            <v>1058600</v>
          </cell>
          <cell r="AM252" t="str">
            <v>1067700</v>
          </cell>
          <cell r="AN252" t="str">
            <v>1297700</v>
          </cell>
          <cell r="AO252" t="str">
            <v>1462700</v>
          </cell>
          <cell r="AP252" t="str">
            <v>1471300</v>
          </cell>
          <cell r="AT252" t="str">
            <v>W G-J17W</v>
          </cell>
          <cell r="AU252" t="str">
            <v>1</v>
          </cell>
          <cell r="AV252" t="str">
            <v>0</v>
          </cell>
          <cell r="AW252" t="str">
            <v>3</v>
          </cell>
          <cell r="AX252" t="str">
            <v>3</v>
          </cell>
          <cell r="AY252" t="str">
            <v>7</v>
          </cell>
          <cell r="AZ252" t="str">
            <v>06:00,9</v>
          </cell>
          <cell r="BA252" t="str">
            <v>06:00,9</v>
          </cell>
          <cell r="BB252" t="str">
            <v>01:14,6</v>
          </cell>
          <cell r="BC252" t="str">
            <v>04:07,1</v>
          </cell>
          <cell r="BD252" t="str">
            <v>00:30,0</v>
          </cell>
          <cell r="BE252" t="str">
            <v>11:01,6</v>
          </cell>
          <cell r="BF252" t="str">
            <v>05:00,7</v>
          </cell>
          <cell r="BG252" t="str">
            <v>01:08,0</v>
          </cell>
          <cell r="BH252" t="str">
            <v>03:43,6</v>
          </cell>
          <cell r="BI252" t="str">
            <v>00:00,0</v>
          </cell>
          <cell r="BJ252" t="str">
            <v>17:47,7</v>
          </cell>
          <cell r="BK252" t="str">
            <v>06:46,1</v>
          </cell>
          <cell r="BL252" t="str">
            <v>01:19,8</v>
          </cell>
          <cell r="BM252" t="str">
            <v>03:47,2</v>
          </cell>
          <cell r="BN252" t="str">
            <v>01:30,0</v>
          </cell>
          <cell r="BO252" t="str">
            <v>24:31,3</v>
          </cell>
          <cell r="BP252" t="str">
            <v>06:43,6</v>
          </cell>
          <cell r="BQ252" t="str">
            <v>01:15,0</v>
          </cell>
          <cell r="BR252" t="str">
            <v>03:50,0</v>
          </cell>
          <cell r="BS252" t="str">
            <v>01:30,0</v>
          </cell>
          <cell r="BT252" t="str">
            <v>28:23,6</v>
          </cell>
          <cell r="BU252" t="str">
            <v>03:52,3</v>
          </cell>
          <cell r="BV252" t="str">
            <v>03:52,3</v>
          </cell>
          <cell r="BW252">
            <v>297400</v>
          </cell>
          <cell r="BX252" t="str">
            <v>04:57,4</v>
          </cell>
          <cell r="BY252" t="str">
            <v>03:30,0</v>
          </cell>
          <cell r="BZ252" t="str">
            <v>24:53,6</v>
          </cell>
          <cell r="CA252" t="str">
            <v>00:28:23,6</v>
          </cell>
          <cell r="CB252"/>
        </row>
        <row r="253">
          <cell r="B253" t="str">
            <v>GER0079</v>
          </cell>
          <cell r="C253">
            <v>16</v>
          </cell>
          <cell r="D253">
            <v>0</v>
          </cell>
          <cell r="E253">
            <v>0</v>
          </cell>
          <cell r="F253">
            <v>99</v>
          </cell>
          <cell r="G253">
            <v>113</v>
          </cell>
          <cell r="H253">
            <v>0.56782407407407409</v>
          </cell>
          <cell r="I253" t="str">
            <v/>
          </cell>
          <cell r="J253" t="str">
            <v>13:37:40.431</v>
          </cell>
          <cell r="K253" t="str">
            <v>2202</v>
          </cell>
          <cell r="L253" t="str">
            <v>0000</v>
          </cell>
          <cell r="M253" t="str">
            <v>6</v>
          </cell>
          <cell r="N253">
            <v>0</v>
          </cell>
          <cell r="O253" t="str">
            <v>14:03:04.380</v>
          </cell>
          <cell r="P253" t="str">
            <v>14:03:04.380</v>
          </cell>
          <cell r="Q253" t="str">
            <v>1523900</v>
          </cell>
          <cell r="R253" t="str">
            <v>1703900</v>
          </cell>
          <cell r="S253" t="str">
            <v>12</v>
          </cell>
          <cell r="T253" t="str">
            <v>12</v>
          </cell>
          <cell r="U253" t="str">
            <v>12</v>
          </cell>
          <cell r="V253" t="str">
            <v>12</v>
          </cell>
          <cell r="W253" t="str">
            <v>W G-J17W</v>
          </cell>
          <cell r="X253">
            <v>0</v>
          </cell>
          <cell r="Y253" t="str">
            <v>+2:46.6</v>
          </cell>
          <cell r="Z253" t="str">
            <v>+2:46.6</v>
          </cell>
          <cell r="AA253" t="b">
            <v>1</v>
          </cell>
          <cell r="AB253">
            <v>0</v>
          </cell>
          <cell r="AC253">
            <v>0</v>
          </cell>
          <cell r="AD253"/>
          <cell r="AE253">
            <v>250200</v>
          </cell>
          <cell r="AF253">
            <v>386600</v>
          </cell>
          <cell r="AG253">
            <v>395900</v>
          </cell>
          <cell r="AH253" t="str">
            <v>620700</v>
          </cell>
          <cell r="AI253" t="str">
            <v>748200</v>
          </cell>
          <cell r="AJ253" t="str">
            <v>757400</v>
          </cell>
          <cell r="AK253" t="str">
            <v>986800</v>
          </cell>
          <cell r="AL253" t="str">
            <v>1071800</v>
          </cell>
          <cell r="AM253" t="str">
            <v>1081400</v>
          </cell>
          <cell r="AN253" t="str">
            <v>1310300</v>
          </cell>
          <cell r="AO253" t="str">
            <v>1456200</v>
          </cell>
          <cell r="AP253" t="str">
            <v>1465100</v>
          </cell>
          <cell r="AT253" t="str">
            <v>W G-J17W</v>
          </cell>
          <cell r="AU253" t="str">
            <v>2</v>
          </cell>
          <cell r="AV253" t="str">
            <v>2</v>
          </cell>
          <cell r="AW253" t="str">
            <v>0</v>
          </cell>
          <cell r="AX253" t="str">
            <v>2</v>
          </cell>
          <cell r="AY253" t="str">
            <v>6</v>
          </cell>
          <cell r="AZ253" t="str">
            <v>06:35,9</v>
          </cell>
          <cell r="BA253" t="str">
            <v>06:35,9</v>
          </cell>
          <cell r="BB253" t="str">
            <v>01:16,4</v>
          </cell>
          <cell r="BC253" t="str">
            <v>04:10,2</v>
          </cell>
          <cell r="BD253" t="str">
            <v>01:00,0</v>
          </cell>
          <cell r="BE253" t="str">
            <v>12:37,4</v>
          </cell>
          <cell r="BF253" t="str">
            <v>06:01,5</v>
          </cell>
          <cell r="BG253" t="str">
            <v>01:07,5</v>
          </cell>
          <cell r="BH253" t="str">
            <v>03:44,8</v>
          </cell>
          <cell r="BI253" t="str">
            <v>01:00,0</v>
          </cell>
          <cell r="BJ253" t="str">
            <v>18:01,4</v>
          </cell>
          <cell r="BK253" t="str">
            <v>05:24,0</v>
          </cell>
          <cell r="BL253" t="str">
            <v>01:25,0</v>
          </cell>
          <cell r="BM253" t="str">
            <v>03:49,4</v>
          </cell>
          <cell r="BN253" t="str">
            <v>00:00,0</v>
          </cell>
          <cell r="BO253" t="str">
            <v>24:25,1</v>
          </cell>
          <cell r="BP253" t="str">
            <v>06:23,7</v>
          </cell>
          <cell r="BQ253" t="str">
            <v>01:25,9</v>
          </cell>
          <cell r="BR253" t="str">
            <v>03:48,9</v>
          </cell>
          <cell r="BS253" t="str">
            <v>01:00,0</v>
          </cell>
          <cell r="BT253" t="str">
            <v>28:23,9</v>
          </cell>
          <cell r="BU253" t="str">
            <v>03:58,8</v>
          </cell>
          <cell r="BV253" t="str">
            <v>03:58,8</v>
          </cell>
          <cell r="BW253">
            <v>314800</v>
          </cell>
          <cell r="BX253" t="str">
            <v>05:14,8</v>
          </cell>
          <cell r="BY253" t="str">
            <v>03:00,0</v>
          </cell>
          <cell r="BZ253" t="str">
            <v>25:23,9</v>
          </cell>
          <cell r="CA253" t="str">
            <v>00:28:23,9</v>
          </cell>
          <cell r="CB253"/>
        </row>
        <row r="254">
          <cell r="B254" t="str">
            <v>GER0080</v>
          </cell>
          <cell r="C254">
            <v>6</v>
          </cell>
          <cell r="D254">
            <v>0</v>
          </cell>
          <cell r="E254">
            <v>0</v>
          </cell>
          <cell r="F254">
            <v>99</v>
          </cell>
          <cell r="G254">
            <v>103</v>
          </cell>
          <cell r="H254">
            <v>0.56550925925925921</v>
          </cell>
          <cell r="I254" t="str">
            <v/>
          </cell>
          <cell r="J254" t="str">
            <v>13:34:20.432</v>
          </cell>
          <cell r="K254" t="str">
            <v>0202</v>
          </cell>
          <cell r="L254" t="str">
            <v>0000</v>
          </cell>
          <cell r="M254" t="str">
            <v>4</v>
          </cell>
          <cell r="N254">
            <v>0</v>
          </cell>
          <cell r="O254" t="str">
            <v>13:58:52.899</v>
          </cell>
          <cell r="P254" t="str">
            <v>13:58:52.899</v>
          </cell>
          <cell r="Q254" t="str">
            <v>1472400</v>
          </cell>
          <cell r="R254" t="str">
            <v>1592400</v>
          </cell>
          <cell r="S254" t="str">
            <v>3</v>
          </cell>
          <cell r="T254" t="str">
            <v>3</v>
          </cell>
          <cell r="U254" t="str">
            <v>3</v>
          </cell>
          <cell r="V254" t="str">
            <v>3</v>
          </cell>
          <cell r="W254" t="str">
            <v>W G-J17W</v>
          </cell>
          <cell r="X254">
            <v>0</v>
          </cell>
          <cell r="Y254" t="str">
            <v>+55.1</v>
          </cell>
          <cell r="Z254" t="str">
            <v>+55.1</v>
          </cell>
          <cell r="AA254" t="b">
            <v>1</v>
          </cell>
          <cell r="AB254">
            <v>0</v>
          </cell>
          <cell r="AC254">
            <v>0</v>
          </cell>
          <cell r="AD254"/>
          <cell r="AE254">
            <v>251400</v>
          </cell>
          <cell r="AF254">
            <v>322100</v>
          </cell>
          <cell r="AG254">
            <v>332400</v>
          </cell>
          <cell r="AH254" t="str">
            <v>554300</v>
          </cell>
          <cell r="AI254" t="str">
            <v>671100</v>
          </cell>
          <cell r="AJ254" t="str">
            <v>680400</v>
          </cell>
          <cell r="AK254" t="str">
            <v>906600</v>
          </cell>
          <cell r="AL254" t="str">
            <v>992700</v>
          </cell>
          <cell r="AM254" t="str">
            <v>1003100</v>
          </cell>
          <cell r="AN254" t="str">
            <v>1232200</v>
          </cell>
          <cell r="AO254" t="str">
            <v>1347500</v>
          </cell>
          <cell r="AP254" t="str">
            <v>1356700</v>
          </cell>
          <cell r="AT254" t="str">
            <v>W G-J17W</v>
          </cell>
          <cell r="AU254" t="str">
            <v>0</v>
          </cell>
          <cell r="AV254" t="str">
            <v>2</v>
          </cell>
          <cell r="AW254" t="str">
            <v>0</v>
          </cell>
          <cell r="AX254" t="str">
            <v>2</v>
          </cell>
          <cell r="AY254" t="str">
            <v>4</v>
          </cell>
          <cell r="AZ254" t="str">
            <v>05:32,4</v>
          </cell>
          <cell r="BA254" t="str">
            <v>05:32,4</v>
          </cell>
          <cell r="BB254" t="str">
            <v>01:10,7</v>
          </cell>
          <cell r="BC254" t="str">
            <v>04:11,4</v>
          </cell>
          <cell r="BD254" t="str">
            <v>00:00,0</v>
          </cell>
          <cell r="BE254" t="str">
            <v>11:20,4</v>
          </cell>
          <cell r="BF254" t="str">
            <v>05:48,0</v>
          </cell>
          <cell r="BG254" t="str">
            <v>00:56,8</v>
          </cell>
          <cell r="BH254" t="str">
            <v>03:41,9</v>
          </cell>
          <cell r="BI254" t="str">
            <v>01:00,0</v>
          </cell>
          <cell r="BJ254" t="str">
            <v>16:43,1</v>
          </cell>
          <cell r="BK254" t="str">
            <v>05:22,7</v>
          </cell>
          <cell r="BL254" t="str">
            <v>01:26,1</v>
          </cell>
          <cell r="BM254" t="str">
            <v>03:46,2</v>
          </cell>
          <cell r="BN254" t="str">
            <v>00:00,0</v>
          </cell>
          <cell r="BO254" t="str">
            <v>22:36,7</v>
          </cell>
          <cell r="BP254" t="str">
            <v>05:53,6</v>
          </cell>
          <cell r="BQ254" t="str">
            <v>00:55,3</v>
          </cell>
          <cell r="BR254" t="str">
            <v>03:49,1</v>
          </cell>
          <cell r="BS254" t="str">
            <v>01:00,0</v>
          </cell>
          <cell r="BT254" t="str">
            <v>26:32,4</v>
          </cell>
          <cell r="BU254" t="str">
            <v>03:55,7</v>
          </cell>
          <cell r="BV254" t="str">
            <v>03:55,7</v>
          </cell>
          <cell r="BW254">
            <v>268900</v>
          </cell>
          <cell r="BX254" t="str">
            <v>04:28,9</v>
          </cell>
          <cell r="BY254" t="str">
            <v>02:00,0</v>
          </cell>
          <cell r="BZ254" t="str">
            <v>24:32,4</v>
          </cell>
          <cell r="CA254" t="str">
            <v>00:26:32,4</v>
          </cell>
          <cell r="CB254"/>
        </row>
        <row r="255">
          <cell r="B255" t="str">
            <v>GER0081</v>
          </cell>
          <cell r="C255">
            <v>2</v>
          </cell>
          <cell r="D255">
            <v>0</v>
          </cell>
          <cell r="E255">
            <v>0</v>
          </cell>
          <cell r="F255">
            <v>99</v>
          </cell>
          <cell r="G255">
            <v>99</v>
          </cell>
          <cell r="H255">
            <v>0.56458333333333333</v>
          </cell>
          <cell r="I255" t="str">
            <v/>
          </cell>
          <cell r="J255" t="str">
            <v>13:32:59.783</v>
          </cell>
          <cell r="K255" t="str">
            <v>4312</v>
          </cell>
          <cell r="L255" t="str">
            <v>0000</v>
          </cell>
          <cell r="M255" t="str">
            <v>10</v>
          </cell>
          <cell r="N255">
            <v>0</v>
          </cell>
          <cell r="O255" t="str">
            <v>13:58:45.233</v>
          </cell>
          <cell r="P255" t="str">
            <v>13:58:45.233</v>
          </cell>
          <cell r="Q255" t="str">
            <v>1545400</v>
          </cell>
          <cell r="R255" t="str">
            <v>1845400</v>
          </cell>
          <cell r="S255" t="str">
            <v>26</v>
          </cell>
          <cell r="T255" t="str">
            <v>26</v>
          </cell>
          <cell r="U255" t="str">
            <v>26</v>
          </cell>
          <cell r="V255" t="str">
            <v>26</v>
          </cell>
          <cell r="W255" t="str">
            <v>W G-J17W</v>
          </cell>
          <cell r="X255">
            <v>0</v>
          </cell>
          <cell r="Y255" t="str">
            <v>+5:08.1</v>
          </cell>
          <cell r="Z255" t="str">
            <v>+5:08.1</v>
          </cell>
          <cell r="AA255" t="b">
            <v>1</v>
          </cell>
          <cell r="AB255">
            <v>0</v>
          </cell>
          <cell r="AC255">
            <v>0</v>
          </cell>
          <cell r="AD255"/>
          <cell r="AE255">
            <v>251100</v>
          </cell>
          <cell r="AF255">
            <v>454200</v>
          </cell>
          <cell r="AG255">
            <v>464100</v>
          </cell>
          <cell r="AH255" t="str">
            <v>692900</v>
          </cell>
          <cell r="AI255" t="str">
            <v>850500</v>
          </cell>
          <cell r="AJ255" t="str">
            <v>861100</v>
          </cell>
          <cell r="AK255" t="str">
            <v>1094300</v>
          </cell>
          <cell r="AL255" t="str">
            <v>1208500</v>
          </cell>
          <cell r="AM255" t="str">
            <v>1219400</v>
          </cell>
          <cell r="AN255" t="str">
            <v>1453500</v>
          </cell>
          <cell r="AO255" t="str">
            <v>1587000</v>
          </cell>
          <cell r="AP255" t="str">
            <v>1597100</v>
          </cell>
          <cell r="AT255" t="str">
            <v>W G-J17W</v>
          </cell>
          <cell r="AU255" t="str">
            <v>4</v>
          </cell>
          <cell r="AV255" t="str">
            <v>3</v>
          </cell>
          <cell r="AW255" t="str">
            <v>1</v>
          </cell>
          <cell r="AX255" t="str">
            <v>2</v>
          </cell>
          <cell r="AY255" t="str">
            <v>10</v>
          </cell>
          <cell r="AZ255" t="str">
            <v>07:44,1</v>
          </cell>
          <cell r="BA255" t="str">
            <v>07:44,1</v>
          </cell>
          <cell r="BB255" t="str">
            <v>01:23,1</v>
          </cell>
          <cell r="BC255" t="str">
            <v>04:11,1</v>
          </cell>
          <cell r="BD255" t="str">
            <v>02:00,0</v>
          </cell>
          <cell r="BE255" t="str">
            <v>14:21,1</v>
          </cell>
          <cell r="BF255" t="str">
            <v>06:37,0</v>
          </cell>
          <cell r="BG255" t="str">
            <v>01:07,6</v>
          </cell>
          <cell r="BH255" t="str">
            <v>03:48,8</v>
          </cell>
          <cell r="BI255" t="str">
            <v>01:30,0</v>
          </cell>
          <cell r="BJ255" t="str">
            <v>20:19,4</v>
          </cell>
          <cell r="BK255" t="str">
            <v>05:58,3</v>
          </cell>
          <cell r="BL255" t="str">
            <v>01:24,2</v>
          </cell>
          <cell r="BM255" t="str">
            <v>03:53,2</v>
          </cell>
          <cell r="BN255" t="str">
            <v>00:30,0</v>
          </cell>
          <cell r="BO255" t="str">
            <v>26:37,1</v>
          </cell>
          <cell r="BP255" t="str">
            <v>06:17,7</v>
          </cell>
          <cell r="BQ255" t="str">
            <v>01:13,5</v>
          </cell>
          <cell r="BR255" t="str">
            <v>03:54,1</v>
          </cell>
          <cell r="BS255" t="str">
            <v>01:00,0</v>
          </cell>
          <cell r="BT255" t="str">
            <v>30:45,4</v>
          </cell>
          <cell r="BU255" t="str">
            <v>04:08,3</v>
          </cell>
          <cell r="BV255" t="str">
            <v>04:08,3</v>
          </cell>
          <cell r="BW255">
            <v>308400</v>
          </cell>
          <cell r="BX255" t="str">
            <v>05:08,4</v>
          </cell>
          <cell r="BY255" t="str">
            <v>05:00,0</v>
          </cell>
          <cell r="BZ255" t="str">
            <v>25:45,4</v>
          </cell>
          <cell r="CA255" t="str">
            <v>00:30:45,4</v>
          </cell>
          <cell r="CB255"/>
        </row>
        <row r="256">
          <cell r="B256" t="str">
            <v>GER0082</v>
          </cell>
          <cell r="C256">
            <v>3</v>
          </cell>
          <cell r="D256">
            <v>0</v>
          </cell>
          <cell r="E256">
            <v>0</v>
          </cell>
          <cell r="F256">
            <v>99</v>
          </cell>
          <cell r="G256">
            <v>100</v>
          </cell>
          <cell r="H256">
            <v>0.56481481481481477</v>
          </cell>
          <cell r="I256" t="str">
            <v/>
          </cell>
          <cell r="J256" t="str">
            <v>13:33:20.034</v>
          </cell>
          <cell r="K256" t="str">
            <v>2221</v>
          </cell>
          <cell r="L256" t="str">
            <v>0000</v>
          </cell>
          <cell r="M256" t="str">
            <v>7</v>
          </cell>
          <cell r="N256">
            <v>0</v>
          </cell>
          <cell r="O256" t="str">
            <v>13:59:05.018</v>
          </cell>
          <cell r="P256" t="str">
            <v>13:59:05.018</v>
          </cell>
          <cell r="Q256" t="str">
            <v>1544900</v>
          </cell>
          <cell r="R256" t="str">
            <v>1754900</v>
          </cell>
          <cell r="S256" t="str">
            <v>20</v>
          </cell>
          <cell r="T256" t="str">
            <v>20</v>
          </cell>
          <cell r="U256" t="str">
            <v>20</v>
          </cell>
          <cell r="V256" t="str">
            <v>20</v>
          </cell>
          <cell r="W256" t="str">
            <v>W G-J17W</v>
          </cell>
          <cell r="X256">
            <v>0</v>
          </cell>
          <cell r="Y256" t="str">
            <v>+3:37.6</v>
          </cell>
          <cell r="Z256" t="str">
            <v>+3:37.6</v>
          </cell>
          <cell r="AA256" t="b">
            <v>1</v>
          </cell>
          <cell r="AB256">
            <v>0</v>
          </cell>
          <cell r="AC256">
            <v>0</v>
          </cell>
          <cell r="AD256"/>
          <cell r="AE256">
            <v>267200</v>
          </cell>
          <cell r="AF256">
            <v>397400</v>
          </cell>
          <cell r="AG256">
            <v>407700</v>
          </cell>
          <cell r="AH256" t="str">
            <v>646600</v>
          </cell>
          <cell r="AI256" t="str">
            <v>771100</v>
          </cell>
          <cell r="AJ256" t="str">
            <v>781100</v>
          </cell>
          <cell r="AK256" t="str">
            <v>1023600</v>
          </cell>
          <cell r="AL256" t="str">
            <v>1151500</v>
          </cell>
          <cell r="AM256" t="str">
            <v>1162200</v>
          </cell>
          <cell r="AN256" t="str">
            <v>1404400</v>
          </cell>
          <cell r="AO256" t="str">
            <v>1498100</v>
          </cell>
          <cell r="AP256" t="str">
            <v>1508900</v>
          </cell>
          <cell r="AT256" t="str">
            <v>W G-J17W</v>
          </cell>
          <cell r="AU256" t="str">
            <v>2</v>
          </cell>
          <cell r="AV256" t="str">
            <v>2</v>
          </cell>
          <cell r="AW256" t="str">
            <v>2</v>
          </cell>
          <cell r="AX256" t="str">
            <v>1</v>
          </cell>
          <cell r="AY256" t="str">
            <v>7</v>
          </cell>
          <cell r="AZ256" t="str">
            <v>06:47,7</v>
          </cell>
          <cell r="BA256" t="str">
            <v>06:47,7</v>
          </cell>
          <cell r="BB256" t="str">
            <v>01:10,2</v>
          </cell>
          <cell r="BC256" t="str">
            <v>04:27,2</v>
          </cell>
          <cell r="BD256" t="str">
            <v>01:00,0</v>
          </cell>
          <cell r="BE256" t="str">
            <v>13:01,1</v>
          </cell>
          <cell r="BF256" t="str">
            <v>06:13,4</v>
          </cell>
          <cell r="BG256" t="str">
            <v>01:04,5</v>
          </cell>
          <cell r="BH256" t="str">
            <v>03:58,9</v>
          </cell>
          <cell r="BI256" t="str">
            <v>01:00,0</v>
          </cell>
          <cell r="BJ256" t="str">
            <v>19:22,2</v>
          </cell>
          <cell r="BK256" t="str">
            <v>06:21,1</v>
          </cell>
          <cell r="BL256" t="str">
            <v>01:07,9</v>
          </cell>
          <cell r="BM256" t="str">
            <v>04:02,5</v>
          </cell>
          <cell r="BN256" t="str">
            <v>01:00,0</v>
          </cell>
          <cell r="BO256" t="str">
            <v>25:08,9</v>
          </cell>
          <cell r="BP256" t="str">
            <v>05:46,7</v>
          </cell>
          <cell r="BQ256" t="str">
            <v>01:03,7</v>
          </cell>
          <cell r="BR256" t="str">
            <v>04:02,2</v>
          </cell>
          <cell r="BS256" t="str">
            <v>00:30,0</v>
          </cell>
          <cell r="BT256" t="str">
            <v>29:14,9</v>
          </cell>
          <cell r="BU256" t="str">
            <v>04:06,0</v>
          </cell>
          <cell r="BV256" t="str">
            <v>04:06,0</v>
          </cell>
          <cell r="BW256">
            <v>266300</v>
          </cell>
          <cell r="BX256" t="str">
            <v>04:26,3</v>
          </cell>
          <cell r="BY256" t="str">
            <v>03:30,0</v>
          </cell>
          <cell r="BZ256" t="str">
            <v>25:44,9</v>
          </cell>
          <cell r="CA256" t="str">
            <v>00:29:14,9</v>
          </cell>
          <cell r="CB256"/>
        </row>
        <row r="257">
          <cell r="B257" t="str">
            <v>GER0083</v>
          </cell>
          <cell r="C257">
            <v>13</v>
          </cell>
          <cell r="D257">
            <v>0</v>
          </cell>
          <cell r="E257">
            <v>0</v>
          </cell>
          <cell r="F257">
            <v>99</v>
          </cell>
          <cell r="G257">
            <v>110</v>
          </cell>
          <cell r="H257">
            <v>0.56712962962962965</v>
          </cell>
          <cell r="I257" t="str">
            <v/>
          </cell>
          <cell r="J257" t="str">
            <v>13:36:40.295</v>
          </cell>
          <cell r="K257" t="str">
            <v>1011</v>
          </cell>
          <cell r="L257" t="str">
            <v>0000</v>
          </cell>
          <cell r="M257" t="str">
            <v>3</v>
          </cell>
          <cell r="N257">
            <v>0</v>
          </cell>
          <cell r="O257" t="str">
            <v>14:02:33.734</v>
          </cell>
          <cell r="P257" t="str">
            <v>14:02:33.734</v>
          </cell>
          <cell r="Q257" t="str">
            <v>1553400</v>
          </cell>
          <cell r="R257" t="str">
            <v>1643400</v>
          </cell>
          <cell r="S257" t="str">
            <v>6</v>
          </cell>
          <cell r="T257" t="str">
            <v>6</v>
          </cell>
          <cell r="U257" t="str">
            <v>6</v>
          </cell>
          <cell r="V257" t="str">
            <v>6</v>
          </cell>
          <cell r="W257" t="str">
            <v>W G-J17W</v>
          </cell>
          <cell r="X257">
            <v>0</v>
          </cell>
          <cell r="Y257" t="str">
            <v>+1:46.1</v>
          </cell>
          <cell r="Z257" t="str">
            <v>+1:46.1</v>
          </cell>
          <cell r="AA257" t="b">
            <v>1</v>
          </cell>
          <cell r="AB257">
            <v>0</v>
          </cell>
          <cell r="AC257">
            <v>0</v>
          </cell>
          <cell r="AD257"/>
          <cell r="AE257">
            <v>262500</v>
          </cell>
          <cell r="AF257">
            <v>363500</v>
          </cell>
          <cell r="AG257">
            <v>374700</v>
          </cell>
          <cell r="AH257" t="str">
            <v>610200</v>
          </cell>
          <cell r="AI257" t="str">
            <v>681800</v>
          </cell>
          <cell r="AJ257" t="str">
            <v>692600</v>
          </cell>
          <cell r="AK257" t="str">
            <v>927200</v>
          </cell>
          <cell r="AL257" t="str">
            <v>1033800</v>
          </cell>
          <cell r="AM257" t="str">
            <v>1044500</v>
          </cell>
          <cell r="AN257" t="str">
            <v>1285800</v>
          </cell>
          <cell r="AO257" t="str">
            <v>1386200</v>
          </cell>
          <cell r="AP257" t="str">
            <v>1397100</v>
          </cell>
          <cell r="AT257" t="str">
            <v>W G-J17W</v>
          </cell>
          <cell r="AU257" t="str">
            <v>1</v>
          </cell>
          <cell r="AV257" t="str">
            <v>0</v>
          </cell>
          <cell r="AW257" t="str">
            <v>1</v>
          </cell>
          <cell r="AX257" t="str">
            <v>1</v>
          </cell>
          <cell r="AY257" t="str">
            <v>3</v>
          </cell>
          <cell r="AZ257" t="str">
            <v>06:14,7</v>
          </cell>
          <cell r="BA257" t="str">
            <v>06:14,7</v>
          </cell>
          <cell r="BB257" t="str">
            <v>01:11,0</v>
          </cell>
          <cell r="BC257" t="str">
            <v>04:22,5</v>
          </cell>
          <cell r="BD257" t="str">
            <v>00:30,0</v>
          </cell>
          <cell r="BE257" t="str">
            <v>11:32,6</v>
          </cell>
          <cell r="BF257" t="str">
            <v>05:17,9</v>
          </cell>
          <cell r="BG257" t="str">
            <v>01:11,6</v>
          </cell>
          <cell r="BH257" t="str">
            <v>03:55,5</v>
          </cell>
          <cell r="BI257" t="str">
            <v>00:00,0</v>
          </cell>
          <cell r="BJ257" t="str">
            <v>17:24,5</v>
          </cell>
          <cell r="BK257" t="str">
            <v>05:51,9</v>
          </cell>
          <cell r="BL257" t="str">
            <v>01:16,6</v>
          </cell>
          <cell r="BM257" t="str">
            <v>03:54,6</v>
          </cell>
          <cell r="BN257" t="str">
            <v>00:30,0</v>
          </cell>
          <cell r="BO257" t="str">
            <v>23:17,1</v>
          </cell>
          <cell r="BP257" t="str">
            <v>05:52,6</v>
          </cell>
          <cell r="BQ257" t="str">
            <v>01:10,4</v>
          </cell>
          <cell r="BR257" t="str">
            <v>04:01,3</v>
          </cell>
          <cell r="BS257" t="str">
            <v>00:30,0</v>
          </cell>
          <cell r="BT257" t="str">
            <v>27:23,4</v>
          </cell>
          <cell r="BU257" t="str">
            <v>04:06,3</v>
          </cell>
          <cell r="BV257" t="str">
            <v>04:06,3</v>
          </cell>
          <cell r="BW257">
            <v>289600</v>
          </cell>
          <cell r="BX257" t="str">
            <v>04:49,6</v>
          </cell>
          <cell r="BY257" t="str">
            <v>01:30,0</v>
          </cell>
          <cell r="BZ257" t="str">
            <v>25:53,4</v>
          </cell>
          <cell r="CA257" t="str">
            <v>00:27:23,4</v>
          </cell>
          <cell r="CB257"/>
        </row>
        <row r="258">
          <cell r="B258" t="str">
            <v>GER0095</v>
          </cell>
          <cell r="C258">
            <v>26</v>
          </cell>
          <cell r="D258">
            <v>0</v>
          </cell>
          <cell r="E258">
            <v>0</v>
          </cell>
          <cell r="F258">
            <v>99</v>
          </cell>
          <cell r="G258">
            <v>123</v>
          </cell>
          <cell r="H258">
            <v>0.57013888888888886</v>
          </cell>
          <cell r="I258" t="str">
            <v/>
          </cell>
          <cell r="J258" t="str">
            <v>13:41:00.094</v>
          </cell>
          <cell r="K258" t="str">
            <v>0012</v>
          </cell>
          <cell r="L258"/>
          <cell r="M258" t="str">
            <v>3</v>
          </cell>
          <cell r="N258">
            <v>0</v>
          </cell>
          <cell r="P258" t="str">
            <v>14:10:49.002</v>
          </cell>
          <cell r="Q258" t="str">
            <v>1788900</v>
          </cell>
          <cell r="R258" t="str">
            <v>1878900</v>
          </cell>
          <cell r="S258" t="str">
            <v>28</v>
          </cell>
          <cell r="T258" t="str">
            <v>28</v>
          </cell>
          <cell r="U258" t="str">
            <v>28</v>
          </cell>
          <cell r="V258" t="str">
            <v>28</v>
          </cell>
          <cell r="W258" t="str">
            <v>W G-J17W</v>
          </cell>
          <cell r="X258">
            <v>0</v>
          </cell>
          <cell r="Y258" t="str">
            <v>+5:41.6</v>
          </cell>
          <cell r="Z258" t="str">
            <v>+5:41.6</v>
          </cell>
          <cell r="AA258" t="b">
            <v>1</v>
          </cell>
          <cell r="AB258">
            <v>0</v>
          </cell>
          <cell r="AC258">
            <v>0</v>
          </cell>
          <cell r="AD258"/>
          <cell r="AE258">
            <v>290000</v>
          </cell>
          <cell r="AF258">
            <v>393600</v>
          </cell>
          <cell r="AG258">
            <v>407000</v>
          </cell>
          <cell r="AH258" t="str">
            <v>667900</v>
          </cell>
          <cell r="AI258" t="str">
            <v>751400</v>
          </cell>
          <cell r="AJ258" t="str">
            <v>762500</v>
          </cell>
          <cell r="AK258" t="str">
            <v>1030900</v>
          </cell>
          <cell r="AL258" t="str">
            <v>1153400</v>
          </cell>
          <cell r="AM258" t="str">
            <v>1167300</v>
          </cell>
          <cell r="AN258" t="str">
            <v>1432900</v>
          </cell>
          <cell r="AO258" t="str">
            <v>1577300</v>
          </cell>
          <cell r="AP258" t="str">
            <v>1590300</v>
          </cell>
          <cell r="AT258" t="str">
            <v>W G-J17W</v>
          </cell>
          <cell r="AU258" t="str">
            <v>0</v>
          </cell>
          <cell r="AV258" t="str">
            <v>0</v>
          </cell>
          <cell r="AW258" t="str">
            <v>1</v>
          </cell>
          <cell r="AX258" t="str">
            <v>2</v>
          </cell>
          <cell r="AY258" t="str">
            <v>3</v>
          </cell>
          <cell r="AZ258" t="str">
            <v>06:47,0</v>
          </cell>
          <cell r="BA258" t="str">
            <v>06:47,0</v>
          </cell>
          <cell r="BB258" t="str">
            <v>01:43,6</v>
          </cell>
          <cell r="BC258" t="str">
            <v>04:50,0</v>
          </cell>
          <cell r="BD258" t="str">
            <v>00:00,0</v>
          </cell>
          <cell r="BE258" t="str">
            <v>12:42,5</v>
          </cell>
          <cell r="BF258" t="str">
            <v>05:55,5</v>
          </cell>
          <cell r="BG258" t="str">
            <v>01:23,5</v>
          </cell>
          <cell r="BH258" t="str">
            <v>04:20,9</v>
          </cell>
          <cell r="BI258" t="str">
            <v>00:00,0</v>
          </cell>
          <cell r="BJ258" t="str">
            <v>19:27,3</v>
          </cell>
          <cell r="BK258" t="str">
            <v>06:44,8</v>
          </cell>
          <cell r="BL258" t="str">
            <v>01:32,5</v>
          </cell>
          <cell r="BM258" t="str">
            <v>04:28,4</v>
          </cell>
          <cell r="BN258" t="str">
            <v>00:30,0</v>
          </cell>
          <cell r="BO258" t="str">
            <v>26:30,3</v>
          </cell>
          <cell r="BP258" t="str">
            <v>07:03,0</v>
          </cell>
          <cell r="BQ258" t="str">
            <v>01:24,4</v>
          </cell>
          <cell r="BR258" t="str">
            <v>04:25,6</v>
          </cell>
          <cell r="BS258" t="str">
            <v>01:00,0</v>
          </cell>
          <cell r="BT258" t="str">
            <v>31:18,9</v>
          </cell>
          <cell r="BU258" t="str">
            <v>04:48,6</v>
          </cell>
          <cell r="BV258" t="str">
            <v>04:48,6</v>
          </cell>
          <cell r="BW258">
            <v>364000</v>
          </cell>
          <cell r="BX258" t="str">
            <v>06:04,0</v>
          </cell>
          <cell r="BY258" t="str">
            <v>01:30,0</v>
          </cell>
          <cell r="BZ258" t="str">
            <v>29:48,9</v>
          </cell>
          <cell r="CA258" t="str">
            <v>00:31:18,9</v>
          </cell>
          <cell r="CB258"/>
        </row>
        <row r="259">
          <cell r="B259" t="str">
            <v>GER0096</v>
          </cell>
          <cell r="C259">
            <v>7</v>
          </cell>
          <cell r="D259">
            <v>0</v>
          </cell>
          <cell r="E259">
            <v>0</v>
          </cell>
          <cell r="F259">
            <v>99</v>
          </cell>
          <cell r="G259">
            <v>104</v>
          </cell>
          <cell r="H259">
            <v>0.56574074074074077</v>
          </cell>
          <cell r="I259" t="str">
            <v/>
          </cell>
          <cell r="J259" t="str">
            <v>13:34:40.277</v>
          </cell>
          <cell r="K259" t="str">
            <v>0212</v>
          </cell>
          <cell r="L259" t="str">
            <v>0000</v>
          </cell>
          <cell r="M259" t="str">
            <v>5</v>
          </cell>
          <cell r="N259">
            <v>0</v>
          </cell>
          <cell r="O259" t="str">
            <v>14:02:29.549</v>
          </cell>
          <cell r="P259" t="str">
            <v>14:02:29.549</v>
          </cell>
          <cell r="Q259" t="str">
            <v>1669200</v>
          </cell>
          <cell r="R259" t="str">
            <v>1819200</v>
          </cell>
          <cell r="S259" t="str">
            <v>24</v>
          </cell>
          <cell r="T259" t="str">
            <v>24</v>
          </cell>
          <cell r="U259" t="str">
            <v>24</v>
          </cell>
          <cell r="V259" t="str">
            <v>24</v>
          </cell>
          <cell r="W259" t="str">
            <v>W G-J17W</v>
          </cell>
          <cell r="X259">
            <v>0</v>
          </cell>
          <cell r="Y259" t="str">
            <v>+4:41.9</v>
          </cell>
          <cell r="Z259" t="str">
            <v>+4:41.9</v>
          </cell>
          <cell r="AA259" t="b">
            <v>1</v>
          </cell>
          <cell r="AB259">
            <v>0</v>
          </cell>
          <cell r="AC259">
            <v>0</v>
          </cell>
          <cell r="AD259"/>
          <cell r="AE259">
            <v>264500</v>
          </cell>
          <cell r="AF259">
            <v>337100</v>
          </cell>
          <cell r="AG259">
            <v>348200</v>
          </cell>
          <cell r="AH259" t="str">
            <v>599000</v>
          </cell>
          <cell r="AI259" t="str">
            <v>728700</v>
          </cell>
          <cell r="AJ259" t="str">
            <v>738900</v>
          </cell>
          <cell r="AK259" t="str">
            <v>1003600</v>
          </cell>
          <cell r="AL259" t="str">
            <v>1114300</v>
          </cell>
          <cell r="AM259" t="str">
            <v>1124800</v>
          </cell>
          <cell r="AN259" t="str">
            <v>1392500</v>
          </cell>
          <cell r="AO259" t="str">
            <v>1532200</v>
          </cell>
          <cell r="AP259" t="str">
            <v>1543200</v>
          </cell>
          <cell r="AT259" t="str">
            <v>W G-J17W</v>
          </cell>
          <cell r="AU259" t="str">
            <v>0</v>
          </cell>
          <cell r="AV259" t="str">
            <v>2</v>
          </cell>
          <cell r="AW259" t="str">
            <v>1</v>
          </cell>
          <cell r="AX259" t="str">
            <v>2</v>
          </cell>
          <cell r="AY259" t="str">
            <v>5</v>
          </cell>
          <cell r="AZ259" t="str">
            <v>05:48,2</v>
          </cell>
          <cell r="BA259" t="str">
            <v>05:48,2</v>
          </cell>
          <cell r="BB259" t="str">
            <v>01:12,6</v>
          </cell>
          <cell r="BC259" t="str">
            <v>04:24,5</v>
          </cell>
          <cell r="BD259" t="str">
            <v>00:00,0</v>
          </cell>
          <cell r="BE259" t="str">
            <v>12:18,9</v>
          </cell>
          <cell r="BF259" t="str">
            <v>06:30,7</v>
          </cell>
          <cell r="BG259" t="str">
            <v>01:09,7</v>
          </cell>
          <cell r="BH259" t="str">
            <v>04:10,8</v>
          </cell>
          <cell r="BI259" t="str">
            <v>01:00,0</v>
          </cell>
          <cell r="BJ259" t="str">
            <v>18:44,8</v>
          </cell>
          <cell r="BK259" t="str">
            <v>06:25,9</v>
          </cell>
          <cell r="BL259" t="str">
            <v>01:20,7</v>
          </cell>
          <cell r="BM259" t="str">
            <v>04:24,7</v>
          </cell>
          <cell r="BN259" t="str">
            <v>00:30,0</v>
          </cell>
          <cell r="BO259" t="str">
            <v>25:43,2</v>
          </cell>
          <cell r="BP259" t="str">
            <v>06:58,4</v>
          </cell>
          <cell r="BQ259" t="str">
            <v>01:19,7</v>
          </cell>
          <cell r="BR259" t="str">
            <v>04:27,7</v>
          </cell>
          <cell r="BS259" t="str">
            <v>01:00,0</v>
          </cell>
          <cell r="BT259" t="str">
            <v>30:19,2</v>
          </cell>
          <cell r="BU259" t="str">
            <v>04:36,0</v>
          </cell>
          <cell r="BV259" t="str">
            <v>04:36,0</v>
          </cell>
          <cell r="BW259">
            <v>302700</v>
          </cell>
          <cell r="BX259" t="str">
            <v>05:02,7</v>
          </cell>
          <cell r="BY259" t="str">
            <v>02:30,0</v>
          </cell>
          <cell r="BZ259" t="str">
            <v>27:49,2</v>
          </cell>
          <cell r="CA259" t="str">
            <v>00:30:19,2</v>
          </cell>
          <cell r="CB259"/>
        </row>
        <row r="260">
          <cell r="B260" t="str">
            <v>GER0097</v>
          </cell>
          <cell r="C260">
            <v>11</v>
          </cell>
          <cell r="D260">
            <v>0</v>
          </cell>
          <cell r="E260">
            <v>0</v>
          </cell>
          <cell r="F260">
            <v>99</v>
          </cell>
          <cell r="G260">
            <v>108</v>
          </cell>
          <cell r="H260">
            <v>0.56666666666666665</v>
          </cell>
          <cell r="I260" t="str">
            <v/>
          </cell>
          <cell r="J260" t="str">
            <v>13:36:00.195</v>
          </cell>
          <cell r="K260" t="str">
            <v>2120</v>
          </cell>
          <cell r="L260" t="str">
            <v>0000</v>
          </cell>
          <cell r="M260" t="str">
            <v>5</v>
          </cell>
          <cell r="N260">
            <v>0</v>
          </cell>
          <cell r="O260" t="str">
            <v>14:03:46.889</v>
          </cell>
          <cell r="P260" t="str">
            <v>14:03:46.889</v>
          </cell>
          <cell r="Q260" t="str">
            <v>1666600</v>
          </cell>
          <cell r="R260" t="str">
            <v>1816600</v>
          </cell>
          <cell r="S260" t="str">
            <v>23</v>
          </cell>
          <cell r="T260" t="str">
            <v>23</v>
          </cell>
          <cell r="U260" t="str">
            <v>23</v>
          </cell>
          <cell r="V260" t="str">
            <v>23</v>
          </cell>
          <cell r="W260" t="str">
            <v>W G-J17W</v>
          </cell>
          <cell r="X260">
            <v>0</v>
          </cell>
          <cell r="Y260" t="str">
            <v>+4:39.3</v>
          </cell>
          <cell r="Z260" t="str">
            <v>+4:39.3</v>
          </cell>
          <cell r="AA260" t="b">
            <v>1</v>
          </cell>
          <cell r="AB260">
            <v>0</v>
          </cell>
          <cell r="AC260">
            <v>0</v>
          </cell>
          <cell r="AD260"/>
          <cell r="AE260">
            <v>263800</v>
          </cell>
          <cell r="AF260">
            <v>409100</v>
          </cell>
          <cell r="AG260">
            <v>419000</v>
          </cell>
          <cell r="AH260" t="str">
            <v>661100</v>
          </cell>
          <cell r="AI260" t="str">
            <v>769200</v>
          </cell>
          <cell r="AJ260" t="str">
            <v>779400</v>
          </cell>
          <cell r="AK260" t="str">
            <v>1029000</v>
          </cell>
          <cell r="AL260" t="str">
            <v>1175700</v>
          </cell>
          <cell r="AM260" t="str">
            <v>1186500</v>
          </cell>
          <cell r="AN260" t="str">
            <v>1447000</v>
          </cell>
          <cell r="AO260" t="str">
            <v>1533600</v>
          </cell>
          <cell r="AP260" t="str">
            <v>1543900</v>
          </cell>
          <cell r="AT260" t="str">
            <v>W G-J17W</v>
          </cell>
          <cell r="AU260" t="str">
            <v>2</v>
          </cell>
          <cell r="AV260" t="str">
            <v>1</v>
          </cell>
          <cell r="AW260" t="str">
            <v>2</v>
          </cell>
          <cell r="AX260" t="str">
            <v>0</v>
          </cell>
          <cell r="AY260" t="str">
            <v>5</v>
          </cell>
          <cell r="AZ260" t="str">
            <v>06:59,0</v>
          </cell>
          <cell r="BA260" t="str">
            <v>06:59,0</v>
          </cell>
          <cell r="BB260" t="str">
            <v>01:25,3</v>
          </cell>
          <cell r="BC260" t="str">
            <v>04:23,8</v>
          </cell>
          <cell r="BD260" t="str">
            <v>01:00,0</v>
          </cell>
          <cell r="BE260" t="str">
            <v>12:59,4</v>
          </cell>
          <cell r="BF260" t="str">
            <v>06:00,4</v>
          </cell>
          <cell r="BG260" t="str">
            <v>01:18,1</v>
          </cell>
          <cell r="BH260" t="str">
            <v>04:02,1</v>
          </cell>
          <cell r="BI260" t="str">
            <v>00:30,0</v>
          </cell>
          <cell r="BJ260" t="str">
            <v>19:46,5</v>
          </cell>
          <cell r="BK260" t="str">
            <v>06:47,1</v>
          </cell>
          <cell r="BL260" t="str">
            <v>01:26,7</v>
          </cell>
          <cell r="BM260" t="str">
            <v>04:09,6</v>
          </cell>
          <cell r="BN260" t="str">
            <v>01:00,0</v>
          </cell>
          <cell r="BO260" t="str">
            <v>25:43,9</v>
          </cell>
          <cell r="BP260" t="str">
            <v>05:57,4</v>
          </cell>
          <cell r="BQ260" t="str">
            <v>01:26,6</v>
          </cell>
          <cell r="BR260" t="str">
            <v>04:20,5</v>
          </cell>
          <cell r="BS260" t="str">
            <v>00:00,0</v>
          </cell>
          <cell r="BT260" t="str">
            <v>30:16,6</v>
          </cell>
          <cell r="BU260" t="str">
            <v>04:32,7</v>
          </cell>
          <cell r="BV260" t="str">
            <v>04:32,7</v>
          </cell>
          <cell r="BW260">
            <v>336700</v>
          </cell>
          <cell r="BX260" t="str">
            <v>05:36,7</v>
          </cell>
          <cell r="BY260" t="str">
            <v>02:30,0</v>
          </cell>
          <cell r="BZ260" t="str">
            <v>27:46,6</v>
          </cell>
          <cell r="CA260" t="str">
            <v>00:30:16,6</v>
          </cell>
          <cell r="CB260"/>
        </row>
        <row r="261">
          <cell r="B261" t="str">
            <v>GER0098</v>
          </cell>
          <cell r="C261">
            <v>14</v>
          </cell>
          <cell r="D261">
            <v>0</v>
          </cell>
          <cell r="E261">
            <v>0</v>
          </cell>
          <cell r="F261">
            <v>99</v>
          </cell>
          <cell r="G261">
            <v>111</v>
          </cell>
          <cell r="H261">
            <v>0.56736111111111109</v>
          </cell>
          <cell r="I261" t="str">
            <v/>
          </cell>
          <cell r="J261" t="str">
            <v>13:37:00.546</v>
          </cell>
          <cell r="K261" t="str">
            <v>2212</v>
          </cell>
          <cell r="L261" t="str">
            <v>0000</v>
          </cell>
          <cell r="M261" t="str">
            <v>7</v>
          </cell>
          <cell r="N261">
            <v>0</v>
          </cell>
          <cell r="O261" t="str">
            <v>14:05:47.831</v>
          </cell>
          <cell r="P261" t="str">
            <v>14:05:47.831</v>
          </cell>
          <cell r="Q261" t="str">
            <v>1727200</v>
          </cell>
          <cell r="R261" t="str">
            <v>1937200</v>
          </cell>
          <cell r="S261" t="str">
            <v>30</v>
          </cell>
          <cell r="T261" t="str">
            <v>30</v>
          </cell>
          <cell r="U261" t="str">
            <v>30</v>
          </cell>
          <cell r="V261" t="str">
            <v>30</v>
          </cell>
          <cell r="W261" t="str">
            <v>W G-J17W</v>
          </cell>
          <cell r="X261">
            <v>0</v>
          </cell>
          <cell r="Y261" t="str">
            <v>+6:39.9</v>
          </cell>
          <cell r="Z261" t="str">
            <v>+6:39.9</v>
          </cell>
          <cell r="AA261" t="b">
            <v>1</v>
          </cell>
          <cell r="AB261">
            <v>0</v>
          </cell>
          <cell r="AC261">
            <v>0</v>
          </cell>
          <cell r="AD261"/>
          <cell r="AE261">
            <v>268500</v>
          </cell>
          <cell r="AF261">
            <v>415700</v>
          </cell>
          <cell r="AG261">
            <v>426300</v>
          </cell>
          <cell r="AH261" t="str">
            <v>678500</v>
          </cell>
          <cell r="AI261" t="str">
            <v>821300</v>
          </cell>
          <cell r="AJ261" t="str">
            <v>832200</v>
          </cell>
          <cell r="AK261" t="str">
            <v>1097500</v>
          </cell>
          <cell r="AL261" t="str">
            <v>1216800</v>
          </cell>
          <cell r="AM261" t="str">
            <v>1229100</v>
          </cell>
          <cell r="AN261" t="str">
            <v>1496800</v>
          </cell>
          <cell r="AO261" t="str">
            <v>1638000</v>
          </cell>
          <cell r="AP261" t="str">
            <v>1649500</v>
          </cell>
          <cell r="AT261" t="str">
            <v>W G-J17W</v>
          </cell>
          <cell r="AU261" t="str">
            <v>2</v>
          </cell>
          <cell r="AV261" t="str">
            <v>2</v>
          </cell>
          <cell r="AW261" t="str">
            <v>1</v>
          </cell>
          <cell r="AX261" t="str">
            <v>2</v>
          </cell>
          <cell r="AY261" t="str">
            <v>7</v>
          </cell>
          <cell r="AZ261" t="str">
            <v>07:06,3</v>
          </cell>
          <cell r="BA261" t="str">
            <v>07:06,3</v>
          </cell>
          <cell r="BB261" t="str">
            <v>01:27,2</v>
          </cell>
          <cell r="BC261" t="str">
            <v>04:28,5</v>
          </cell>
          <cell r="BD261" t="str">
            <v>01:00,0</v>
          </cell>
          <cell r="BE261" t="str">
            <v>13:52,2</v>
          </cell>
          <cell r="BF261" t="str">
            <v>06:45,9</v>
          </cell>
          <cell r="BG261" t="str">
            <v>01:22,8</v>
          </cell>
          <cell r="BH261" t="str">
            <v>04:12,2</v>
          </cell>
          <cell r="BI261" t="str">
            <v>01:00,0</v>
          </cell>
          <cell r="BJ261" t="str">
            <v>20:29,1</v>
          </cell>
          <cell r="BK261" t="str">
            <v>06:36,9</v>
          </cell>
          <cell r="BL261" t="str">
            <v>01:29,3</v>
          </cell>
          <cell r="BM261" t="str">
            <v>04:25,3</v>
          </cell>
          <cell r="BN261" t="str">
            <v>00:30,0</v>
          </cell>
          <cell r="BO261" t="str">
            <v>27:29,5</v>
          </cell>
          <cell r="BP261" t="str">
            <v>07:00,4</v>
          </cell>
          <cell r="BQ261" t="str">
            <v>01:21,2</v>
          </cell>
          <cell r="BR261" t="str">
            <v>04:27,7</v>
          </cell>
          <cell r="BS261" t="str">
            <v>01:00,0</v>
          </cell>
          <cell r="BT261" t="str">
            <v>32:17,2</v>
          </cell>
          <cell r="BU261" t="str">
            <v>04:47,7</v>
          </cell>
          <cell r="BV261" t="str">
            <v>04:47,7</v>
          </cell>
          <cell r="BW261">
            <v>340500</v>
          </cell>
          <cell r="BX261" t="str">
            <v>05:40,5</v>
          </cell>
          <cell r="BY261" t="str">
            <v>03:30,0</v>
          </cell>
          <cell r="BZ261" t="str">
            <v>28:47,2</v>
          </cell>
          <cell r="CA261" t="str">
            <v>00:32:17,2</v>
          </cell>
          <cell r="CB261"/>
        </row>
        <row r="262">
          <cell r="B262" t="str">
            <v>GER-01</v>
          </cell>
          <cell r="C262">
            <v>9</v>
          </cell>
          <cell r="D262">
            <v>0</v>
          </cell>
          <cell r="E262">
            <v>0</v>
          </cell>
          <cell r="F262">
            <v>99</v>
          </cell>
          <cell r="G262">
            <v>106</v>
          </cell>
          <cell r="H262">
            <v>0.56620370370370365</v>
          </cell>
          <cell r="I262" t="str">
            <v/>
          </cell>
          <cell r="J262" t="str">
            <v>13:35:20.365</v>
          </cell>
          <cell r="K262" t="str">
            <v>2110</v>
          </cell>
          <cell r="L262" t="str">
            <v>0000</v>
          </cell>
          <cell r="M262" t="str">
            <v>4</v>
          </cell>
          <cell r="N262">
            <v>0</v>
          </cell>
          <cell r="O262" t="str">
            <v>14:02:28.003</v>
          </cell>
          <cell r="P262" t="str">
            <v>14:02:28.003</v>
          </cell>
          <cell r="Q262" t="str">
            <v>1627600</v>
          </cell>
          <cell r="R262" t="str">
            <v>1747600</v>
          </cell>
          <cell r="S262" t="str">
            <v>19</v>
          </cell>
          <cell r="T262" t="str">
            <v>19</v>
          </cell>
          <cell r="U262" t="str">
            <v>19</v>
          </cell>
          <cell r="V262" t="str">
            <v>19</v>
          </cell>
          <cell r="W262" t="str">
            <v>W G-J17W</v>
          </cell>
          <cell r="X262">
            <v>0</v>
          </cell>
          <cell r="Y262" t="str">
            <v>+3:30.3</v>
          </cell>
          <cell r="Z262" t="str">
            <v>+3:30.3</v>
          </cell>
          <cell r="AA262" t="b">
            <v>1</v>
          </cell>
          <cell r="AB262">
            <v>0</v>
          </cell>
          <cell r="AC262">
            <v>0</v>
          </cell>
          <cell r="AD262"/>
          <cell r="AE262">
            <v>270200</v>
          </cell>
          <cell r="AF262">
            <v>415700</v>
          </cell>
          <cell r="AG262">
            <v>425200</v>
          </cell>
          <cell r="AH262" t="str">
            <v>669400</v>
          </cell>
          <cell r="AI262" t="str">
            <v>765600</v>
          </cell>
          <cell r="AJ262" t="str">
            <v>775400</v>
          </cell>
          <cell r="AK262" t="str">
            <v>1024600</v>
          </cell>
          <cell r="AL262" t="str">
            <v>1153700</v>
          </cell>
          <cell r="AM262" t="str">
            <v>1163000</v>
          </cell>
          <cell r="AN262" t="str">
            <v>1416100</v>
          </cell>
          <cell r="AO262" t="str">
            <v>1495100</v>
          </cell>
          <cell r="AP262" t="str">
            <v>1504600</v>
          </cell>
          <cell r="AT262" t="str">
            <v>W G-J17W</v>
          </cell>
          <cell r="AU262" t="str">
            <v>2</v>
          </cell>
          <cell r="AV262" t="str">
            <v>1</v>
          </cell>
          <cell r="AW262" t="str">
            <v>1</v>
          </cell>
          <cell r="AX262" t="str">
            <v>0</v>
          </cell>
          <cell r="AY262" t="str">
            <v>4</v>
          </cell>
          <cell r="AZ262" t="str">
            <v>07:05,2</v>
          </cell>
          <cell r="BA262" t="str">
            <v>07:05,2</v>
          </cell>
          <cell r="BB262" t="str">
            <v>01:25,5</v>
          </cell>
          <cell r="BC262" t="str">
            <v>04:30,2</v>
          </cell>
          <cell r="BD262" t="str">
            <v>01:00,0</v>
          </cell>
          <cell r="BE262" t="str">
            <v>12:55,4</v>
          </cell>
          <cell r="BF262" t="str">
            <v>05:50,2</v>
          </cell>
          <cell r="BG262" t="str">
            <v>01:06,2</v>
          </cell>
          <cell r="BH262" t="str">
            <v>04:04,2</v>
          </cell>
          <cell r="BI262" t="str">
            <v>00:30,0</v>
          </cell>
          <cell r="BJ262" t="str">
            <v>19:23,0</v>
          </cell>
          <cell r="BK262" t="str">
            <v>06:27,6</v>
          </cell>
          <cell r="BL262" t="str">
            <v>01:39,1</v>
          </cell>
          <cell r="BM262" t="str">
            <v>04:09,2</v>
          </cell>
          <cell r="BN262" t="str">
            <v>00:30,0</v>
          </cell>
          <cell r="BO262" t="str">
            <v>25:04,6</v>
          </cell>
          <cell r="BP262" t="str">
            <v>05:41,6</v>
          </cell>
          <cell r="BQ262" t="str">
            <v>01:19,0</v>
          </cell>
          <cell r="BR262" t="str">
            <v>04:13,1</v>
          </cell>
          <cell r="BS262" t="str">
            <v>00:00,0</v>
          </cell>
          <cell r="BT262" t="str">
            <v>29:07,6</v>
          </cell>
          <cell r="BU262" t="str">
            <v>04:03,0</v>
          </cell>
          <cell r="BV262" t="str">
            <v>04:03,0</v>
          </cell>
          <cell r="BW262">
            <v>329800</v>
          </cell>
          <cell r="BX262" t="str">
            <v>05:29,8</v>
          </cell>
          <cell r="BY262" t="str">
            <v>02:00,0</v>
          </cell>
          <cell r="BZ262" t="str">
            <v>27:07,6</v>
          </cell>
          <cell r="CA262" t="str">
            <v>00:29:07,6</v>
          </cell>
          <cell r="CB262"/>
        </row>
        <row r="263">
          <cell r="B263" t="str">
            <v>GER-02</v>
          </cell>
          <cell r="C263">
            <v>18</v>
          </cell>
          <cell r="D263">
            <v>0</v>
          </cell>
          <cell r="E263">
            <v>0</v>
          </cell>
          <cell r="F263">
            <v>99</v>
          </cell>
          <cell r="G263">
            <v>115</v>
          </cell>
          <cell r="H263">
            <v>0.56828703703703709</v>
          </cell>
          <cell r="I263" t="str">
            <v/>
          </cell>
          <cell r="J263" t="str">
            <v>13:38:20.616</v>
          </cell>
          <cell r="K263" t="str">
            <v>0021</v>
          </cell>
          <cell r="L263" t="str">
            <v>0000</v>
          </cell>
          <cell r="M263" t="str">
            <v>3</v>
          </cell>
          <cell r="N263">
            <v>0</v>
          </cell>
          <cell r="O263" t="str">
            <v>14:02:28.003</v>
          </cell>
          <cell r="P263" t="str">
            <v>14:02:28.003</v>
          </cell>
          <cell r="Q263" t="str">
            <v>1447300</v>
          </cell>
          <cell r="R263" t="str">
            <v>1537300</v>
          </cell>
          <cell r="S263" t="str">
            <v>1</v>
          </cell>
          <cell r="T263" t="str">
            <v>1</v>
          </cell>
          <cell r="U263" t="str">
            <v>1</v>
          </cell>
          <cell r="V263" t="str">
            <v>1</v>
          </cell>
          <cell r="W263" t="str">
            <v>W G-J17W</v>
          </cell>
          <cell r="X263">
            <v>0</v>
          </cell>
          <cell r="Y263" t="str">
            <v/>
          </cell>
          <cell r="Z263" t="str">
            <v/>
          </cell>
          <cell r="AA263" t="b">
            <v>1</v>
          </cell>
          <cell r="AB263">
            <v>0</v>
          </cell>
          <cell r="AC263">
            <v>0</v>
          </cell>
          <cell r="AD263"/>
          <cell r="AE263">
            <v>246700</v>
          </cell>
          <cell r="AF263">
            <v>312300</v>
          </cell>
          <cell r="AG263">
            <v>321400</v>
          </cell>
          <cell r="AH263" t="str">
            <v>545100</v>
          </cell>
          <cell r="AI263" t="str">
            <v>607900</v>
          </cell>
          <cell r="AJ263" t="str">
            <v>616900</v>
          </cell>
          <cell r="AK263" t="str">
            <v>845400</v>
          </cell>
          <cell r="AL263" t="str">
            <v>975300</v>
          </cell>
          <cell r="AM263" t="str">
            <v>984500</v>
          </cell>
          <cell r="AN263" t="str">
            <v>1211500</v>
          </cell>
          <cell r="AO263" t="str">
            <v>1298300</v>
          </cell>
          <cell r="AP263" t="str">
            <v>1306900</v>
          </cell>
          <cell r="AT263" t="str">
            <v>W G-J17W</v>
          </cell>
          <cell r="AU263" t="str">
            <v>0</v>
          </cell>
          <cell r="AV263" t="str">
            <v>0</v>
          </cell>
          <cell r="AW263" t="str">
            <v>2</v>
          </cell>
          <cell r="AX263" t="str">
            <v>1</v>
          </cell>
          <cell r="AY263" t="str">
            <v>3</v>
          </cell>
          <cell r="AZ263" t="str">
            <v>05:21,4</v>
          </cell>
          <cell r="BA263" t="str">
            <v>05:21,4</v>
          </cell>
          <cell r="BB263" t="str">
            <v>01:05,6</v>
          </cell>
          <cell r="BC263" t="str">
            <v>04:06,7</v>
          </cell>
          <cell r="BD263" t="str">
            <v>00:00,0</v>
          </cell>
          <cell r="BE263" t="str">
            <v>10:16,9</v>
          </cell>
          <cell r="BF263" t="str">
            <v>04:55,5</v>
          </cell>
          <cell r="BG263" t="str">
            <v>01:02,8</v>
          </cell>
          <cell r="BH263" t="str">
            <v>03:43,7</v>
          </cell>
          <cell r="BI263" t="str">
            <v>00:00,0</v>
          </cell>
          <cell r="BJ263" t="str">
            <v>16:24,5</v>
          </cell>
          <cell r="BK263" t="str">
            <v>06:07,6</v>
          </cell>
          <cell r="BL263" t="str">
            <v>01:09,9</v>
          </cell>
          <cell r="BM263" t="str">
            <v>03:48,5</v>
          </cell>
          <cell r="BN263" t="str">
            <v>01:00,0</v>
          </cell>
          <cell r="BO263" t="str">
            <v>21:46,9</v>
          </cell>
          <cell r="BP263" t="str">
            <v>05:22,4</v>
          </cell>
          <cell r="BQ263" t="str">
            <v>00:56,8</v>
          </cell>
          <cell r="BR263" t="str">
            <v>03:47,0</v>
          </cell>
          <cell r="BS263" t="str">
            <v>00:30,0</v>
          </cell>
          <cell r="BT263" t="str">
            <v>25:37,3</v>
          </cell>
          <cell r="BU263" t="str">
            <v>03:50,4</v>
          </cell>
          <cell r="BV263" t="str">
            <v>03:50,4</v>
          </cell>
          <cell r="BW263">
            <v>255100</v>
          </cell>
          <cell r="BX263" t="str">
            <v>04:15,1</v>
          </cell>
          <cell r="BY263" t="str">
            <v>01:30,0</v>
          </cell>
          <cell r="BZ263" t="str">
            <v>24:07,3</v>
          </cell>
          <cell r="CA263" t="str">
            <v>00:25:37,3</v>
          </cell>
          <cell r="CB263"/>
        </row>
        <row r="264">
          <cell r="B264" t="str">
            <v>GER-03</v>
          </cell>
          <cell r="C264">
            <v>1</v>
          </cell>
          <cell r="D264">
            <v>0</v>
          </cell>
          <cell r="E264">
            <v>0</v>
          </cell>
          <cell r="F264">
            <v>99</v>
          </cell>
          <cell r="G264">
            <v>98</v>
          </cell>
          <cell r="H264">
            <v>0.56435185185185188</v>
          </cell>
          <cell r="I264" t="str">
            <v/>
          </cell>
          <cell r="J264" t="str">
            <v>13:32:39.455</v>
          </cell>
          <cell r="K264" t="str">
            <v>0121</v>
          </cell>
          <cell r="L264" t="str">
            <v>0000</v>
          </cell>
          <cell r="M264" t="str">
            <v>4</v>
          </cell>
          <cell r="N264">
            <v>0</v>
          </cell>
          <cell r="O264" t="str">
            <v>14:00:23.946</v>
          </cell>
          <cell r="P264" t="str">
            <v>14:00:23.946</v>
          </cell>
          <cell r="Q264" t="str">
            <v>1664400</v>
          </cell>
          <cell r="R264" t="str">
            <v>1784400</v>
          </cell>
          <cell r="S264" t="str">
            <v>21</v>
          </cell>
          <cell r="T264" t="str">
            <v>21</v>
          </cell>
          <cell r="U264" t="str">
            <v>21</v>
          </cell>
          <cell r="V264" t="str">
            <v>21</v>
          </cell>
          <cell r="W264" t="str">
            <v>W G-J17W</v>
          </cell>
          <cell r="X264">
            <v>0</v>
          </cell>
          <cell r="Y264" t="str">
            <v>+4:07.1</v>
          </cell>
          <cell r="Z264" t="str">
            <v>+4:07.1</v>
          </cell>
          <cell r="AA264" t="b">
            <v>1</v>
          </cell>
          <cell r="AB264">
            <v>0</v>
          </cell>
          <cell r="AC264">
            <v>0</v>
          </cell>
          <cell r="AD264"/>
          <cell r="AE264">
            <v>281100</v>
          </cell>
          <cell r="AF264">
            <v>351300</v>
          </cell>
          <cell r="AG264">
            <v>361000</v>
          </cell>
          <cell r="AH264" t="str">
            <v>616100</v>
          </cell>
          <cell r="AI264" t="str">
            <v>716600</v>
          </cell>
          <cell r="AJ264" t="str">
            <v>726400</v>
          </cell>
          <cell r="AK264" t="str">
            <v>986400</v>
          </cell>
          <cell r="AL264" t="str">
            <v>1117000</v>
          </cell>
          <cell r="AM264" t="str">
            <v>1126700</v>
          </cell>
          <cell r="AN264" t="str">
            <v>1393200</v>
          </cell>
          <cell r="AO264" t="str">
            <v>1496200</v>
          </cell>
          <cell r="AP264" t="str">
            <v>1506200</v>
          </cell>
          <cell r="AT264" t="str">
            <v>W G-J17W</v>
          </cell>
          <cell r="AU264" t="str">
            <v>0</v>
          </cell>
          <cell r="AV264" t="str">
            <v>1</v>
          </cell>
          <cell r="AW264" t="str">
            <v>2</v>
          </cell>
          <cell r="AX264" t="str">
            <v>1</v>
          </cell>
          <cell r="AY264" t="str">
            <v>4</v>
          </cell>
          <cell r="AZ264" t="str">
            <v>06:01,0</v>
          </cell>
          <cell r="BA264" t="str">
            <v>06:01,0</v>
          </cell>
          <cell r="BB264" t="str">
            <v>01:10,2</v>
          </cell>
          <cell r="BC264" t="str">
            <v>04:41,1</v>
          </cell>
          <cell r="BD264" t="str">
            <v>00:00,0</v>
          </cell>
          <cell r="BE264" t="str">
            <v>12:06,4</v>
          </cell>
          <cell r="BF264" t="str">
            <v>06:05,4</v>
          </cell>
          <cell r="BG264" t="str">
            <v>01:10,5</v>
          </cell>
          <cell r="BH264" t="str">
            <v>04:15,1</v>
          </cell>
          <cell r="BI264" t="str">
            <v>00:30,0</v>
          </cell>
          <cell r="BJ264" t="str">
            <v>18:46,7</v>
          </cell>
          <cell r="BK264" t="str">
            <v>06:40,3</v>
          </cell>
          <cell r="BL264" t="str">
            <v>01:10,6</v>
          </cell>
          <cell r="BM264" t="str">
            <v>04:20,0</v>
          </cell>
          <cell r="BN264" t="str">
            <v>01:00,0</v>
          </cell>
          <cell r="BO264" t="str">
            <v>25:06,2</v>
          </cell>
          <cell r="BP264" t="str">
            <v>06:19,5</v>
          </cell>
          <cell r="BQ264" t="str">
            <v>01:13,0</v>
          </cell>
          <cell r="BR264" t="str">
            <v>04:26,5</v>
          </cell>
          <cell r="BS264" t="str">
            <v>00:30,0</v>
          </cell>
          <cell r="BT264" t="str">
            <v>29:44,4</v>
          </cell>
          <cell r="BU264" t="str">
            <v>04:38,2</v>
          </cell>
          <cell r="BV264" t="str">
            <v>04:38,2</v>
          </cell>
          <cell r="BW264">
            <v>284300</v>
          </cell>
          <cell r="BX264" t="str">
            <v>04:44,3</v>
          </cell>
          <cell r="BY264" t="str">
            <v>02:00,0</v>
          </cell>
          <cell r="BZ264" t="str">
            <v>27:44,4</v>
          </cell>
          <cell r="CA264" t="str">
            <v>00:29:44,4</v>
          </cell>
          <cell r="CB264"/>
        </row>
        <row r="265">
          <cell r="B265" t="str">
            <v>GER-06</v>
          </cell>
          <cell r="C265">
            <v>31</v>
          </cell>
          <cell r="D265">
            <v>0</v>
          </cell>
          <cell r="E265">
            <v>0</v>
          </cell>
          <cell r="F265">
            <v>99</v>
          </cell>
          <cell r="G265">
            <v>128</v>
          </cell>
          <cell r="H265">
            <v>0.5712962962962963</v>
          </cell>
          <cell r="I265" t="str">
            <v/>
          </cell>
          <cell r="J265" t="str">
            <v>13:42:40.286</v>
          </cell>
          <cell r="K265" t="str">
            <v>2112</v>
          </cell>
          <cell r="L265"/>
          <cell r="M265" t="str">
            <v>6</v>
          </cell>
          <cell r="N265">
            <v>0</v>
          </cell>
          <cell r="O265" t="str">
            <v>14:08:35.480</v>
          </cell>
          <cell r="P265" t="str">
            <v>14:08:35.480</v>
          </cell>
          <cell r="Q265" t="str">
            <v>1555100</v>
          </cell>
          <cell r="R265" t="str">
            <v>1735100</v>
          </cell>
          <cell r="S265" t="str">
            <v>16</v>
          </cell>
          <cell r="T265" t="str">
            <v>16</v>
          </cell>
          <cell r="U265" t="str">
            <v>16</v>
          </cell>
          <cell r="V265" t="str">
            <v>16</v>
          </cell>
          <cell r="W265" t="str">
            <v>W G-J17W</v>
          </cell>
          <cell r="X265">
            <v>0</v>
          </cell>
          <cell r="Y265" t="str">
            <v>+3:17.8</v>
          </cell>
          <cell r="Z265" t="str">
            <v>+3:17.8</v>
          </cell>
          <cell r="AA265" t="b">
            <v>1</v>
          </cell>
          <cell r="AB265">
            <v>0</v>
          </cell>
          <cell r="AC265">
            <v>0</v>
          </cell>
          <cell r="AD265"/>
          <cell r="AE265">
            <v>246100</v>
          </cell>
          <cell r="AF265">
            <v>374100</v>
          </cell>
          <cell r="AG265">
            <v>383500</v>
          </cell>
          <cell r="AH265" t="str">
            <v>621700</v>
          </cell>
          <cell r="AI265" t="str">
            <v>723700</v>
          </cell>
          <cell r="AJ265" t="str">
            <v>733300</v>
          </cell>
          <cell r="AK265" t="str">
            <v>988200</v>
          </cell>
          <cell r="AL265" t="str">
            <v>1091500</v>
          </cell>
          <cell r="AM265" t="str">
            <v>1101600</v>
          </cell>
          <cell r="AN265" t="str">
            <v>1347400</v>
          </cell>
          <cell r="AO265" t="str">
            <v>1468900</v>
          </cell>
          <cell r="AP265" t="str">
            <v>1477400</v>
          </cell>
          <cell r="AT265" t="str">
            <v>W G-J17W</v>
          </cell>
          <cell r="AU265" t="str">
            <v>2</v>
          </cell>
          <cell r="AV265" t="str">
            <v>1</v>
          </cell>
          <cell r="AW265" t="str">
            <v>1</v>
          </cell>
          <cell r="AX265" t="str">
            <v>2</v>
          </cell>
          <cell r="AY265" t="str">
            <v>6</v>
          </cell>
          <cell r="AZ265" t="str">
            <v>06:23,5</v>
          </cell>
          <cell r="BA265" t="str">
            <v>06:23,5</v>
          </cell>
          <cell r="BB265" t="str">
            <v>01:08,0</v>
          </cell>
          <cell r="BC265" t="str">
            <v>04:06,1</v>
          </cell>
          <cell r="BD265" t="str">
            <v>01:00,0</v>
          </cell>
          <cell r="BE265" t="str">
            <v>12:13,3</v>
          </cell>
          <cell r="BF265" t="str">
            <v>05:49,8</v>
          </cell>
          <cell r="BG265" t="str">
            <v>01:12,0</v>
          </cell>
          <cell r="BH265" t="str">
            <v>03:58,2</v>
          </cell>
          <cell r="BI265" t="str">
            <v>00:30,0</v>
          </cell>
          <cell r="BJ265" t="str">
            <v>18:21,6</v>
          </cell>
          <cell r="BK265" t="str">
            <v>06:08,3</v>
          </cell>
          <cell r="BL265" t="str">
            <v>01:13,3</v>
          </cell>
          <cell r="BM265" t="str">
            <v>04:14,9</v>
          </cell>
          <cell r="BN265" t="str">
            <v>00:30,0</v>
          </cell>
          <cell r="BO265" t="str">
            <v>24:37,4</v>
          </cell>
          <cell r="BP265" t="str">
            <v>06:15,8</v>
          </cell>
          <cell r="BQ265" t="str">
            <v>01:01,5</v>
          </cell>
          <cell r="BR265" t="str">
            <v>04:05,8</v>
          </cell>
          <cell r="BS265" t="str">
            <v>01:00,0</v>
          </cell>
          <cell r="BT265" t="str">
            <v>28:55,1</v>
          </cell>
          <cell r="BU265" t="str">
            <v>04:17,7</v>
          </cell>
          <cell r="BV265" t="str">
            <v>04:17,7</v>
          </cell>
          <cell r="BW265">
            <v>274800</v>
          </cell>
          <cell r="BX265" t="str">
            <v>04:34,8</v>
          </cell>
          <cell r="BY265" t="str">
            <v>03:00,0</v>
          </cell>
          <cell r="BZ265" t="str">
            <v>25:55,1</v>
          </cell>
          <cell r="CA265" t="str">
            <v>00:28:55,1</v>
          </cell>
          <cell r="CB265"/>
        </row>
        <row r="266">
          <cell r="B266" t="str">
            <v>UKR-01</v>
          </cell>
          <cell r="C266">
            <v>25</v>
          </cell>
          <cell r="D266">
            <v>0</v>
          </cell>
          <cell r="E266">
            <v>0</v>
          </cell>
          <cell r="F266">
            <v>99</v>
          </cell>
          <cell r="G266">
            <v>122</v>
          </cell>
          <cell r="H266">
            <v>0.56990740740740742</v>
          </cell>
          <cell r="I266" t="str">
            <v/>
          </cell>
          <cell r="J266" t="str">
            <v>13:40:39.008</v>
          </cell>
          <cell r="K266" t="str">
            <v>2203</v>
          </cell>
          <cell r="L266"/>
          <cell r="M266" t="str">
            <v>7</v>
          </cell>
          <cell r="N266">
            <v>0</v>
          </cell>
          <cell r="O266" t="str">
            <v>14:07:35.384</v>
          </cell>
          <cell r="P266" t="str">
            <v>14:07:35.384</v>
          </cell>
          <cell r="Q266" t="str">
            <v>1616300</v>
          </cell>
          <cell r="R266" t="str">
            <v>1826300</v>
          </cell>
          <cell r="S266" t="str">
            <v>25</v>
          </cell>
          <cell r="T266" t="str">
            <v>25</v>
          </cell>
          <cell r="U266" t="str">
            <v>25</v>
          </cell>
          <cell r="V266" t="str">
            <v>25</v>
          </cell>
          <cell r="W266" t="str">
            <v>W G-J17W</v>
          </cell>
          <cell r="X266">
            <v>0</v>
          </cell>
          <cell r="Y266" t="str">
            <v>+4:49.0</v>
          </cell>
          <cell r="Z266" t="str">
            <v>+4:49.0</v>
          </cell>
          <cell r="AA266" t="b">
            <v>1</v>
          </cell>
          <cell r="AB266">
            <v>0</v>
          </cell>
          <cell r="AC266">
            <v>0</v>
          </cell>
          <cell r="AD266"/>
          <cell r="AE266">
            <v>247300</v>
          </cell>
          <cell r="AF266">
            <v>388700</v>
          </cell>
          <cell r="AG266">
            <v>398600</v>
          </cell>
          <cell r="AH266" t="str">
            <v>640100</v>
          </cell>
          <cell r="AI266" t="str">
            <v>779200</v>
          </cell>
          <cell r="AJ266" t="str">
            <v>788300</v>
          </cell>
          <cell r="AK266" t="str">
            <v>1040500</v>
          </cell>
          <cell r="AL266" t="str">
            <v>1119600</v>
          </cell>
          <cell r="AM266" t="str">
            <v>1130500</v>
          </cell>
          <cell r="AN266" t="str">
            <v>1388500</v>
          </cell>
          <cell r="AO266" t="str">
            <v>1550900</v>
          </cell>
          <cell r="AP266" t="str">
            <v>1560600</v>
          </cell>
          <cell r="AT266" t="str">
            <v>W G-J17W</v>
          </cell>
          <cell r="AU266" t="str">
            <v>2</v>
          </cell>
          <cell r="AV266" t="str">
            <v>2</v>
          </cell>
          <cell r="AW266" t="str">
            <v>0</v>
          </cell>
          <cell r="AX266" t="str">
            <v>3</v>
          </cell>
          <cell r="AY266" t="str">
            <v>7</v>
          </cell>
          <cell r="AZ266" t="str">
            <v>06:38,6</v>
          </cell>
          <cell r="BA266" t="str">
            <v>06:38,6</v>
          </cell>
          <cell r="BB266" t="str">
            <v>01:21,4</v>
          </cell>
          <cell r="BC266" t="str">
            <v>04:07,3</v>
          </cell>
          <cell r="BD266" t="str">
            <v>01:00,0</v>
          </cell>
          <cell r="BE266" t="str">
            <v>13:08,3</v>
          </cell>
          <cell r="BF266" t="str">
            <v>06:29,7</v>
          </cell>
          <cell r="BG266" t="str">
            <v>01:19,1</v>
          </cell>
          <cell r="BH266" t="str">
            <v>04:01,5</v>
          </cell>
          <cell r="BI266" t="str">
            <v>01:00,0</v>
          </cell>
          <cell r="BJ266" t="str">
            <v>18:50,5</v>
          </cell>
          <cell r="BK266" t="str">
            <v>05:42,2</v>
          </cell>
          <cell r="BL266" t="str">
            <v>01:19,1</v>
          </cell>
          <cell r="BM266" t="str">
            <v>04:12,2</v>
          </cell>
          <cell r="BN266" t="str">
            <v>00:00,0</v>
          </cell>
          <cell r="BO266" t="str">
            <v>26:00,6</v>
          </cell>
          <cell r="BP266" t="str">
            <v>07:10,1</v>
          </cell>
          <cell r="BQ266" t="str">
            <v>01:12,4</v>
          </cell>
          <cell r="BR266" t="str">
            <v>04:18,0</v>
          </cell>
          <cell r="BS266" t="str">
            <v>01:30,0</v>
          </cell>
          <cell r="BT266" t="str">
            <v>30:26,3</v>
          </cell>
          <cell r="BU266" t="str">
            <v>04:25,7</v>
          </cell>
          <cell r="BV266" t="str">
            <v>04:25,7</v>
          </cell>
          <cell r="BW266">
            <v>312000</v>
          </cell>
          <cell r="BX266" t="str">
            <v>05:12,0</v>
          </cell>
          <cell r="BY266" t="str">
            <v>03:30,0</v>
          </cell>
          <cell r="BZ266" t="str">
            <v>26:56,3</v>
          </cell>
          <cell r="CA266" t="str">
            <v>00:30:26,3</v>
          </cell>
          <cell r="CB266"/>
        </row>
        <row r="267">
          <cell r="B267" t="str">
            <v>UKR-18</v>
          </cell>
          <cell r="C267">
            <v>8</v>
          </cell>
          <cell r="D267">
            <v>0</v>
          </cell>
          <cell r="E267">
            <v>0</v>
          </cell>
          <cell r="F267">
            <v>99</v>
          </cell>
          <cell r="G267">
            <v>105</v>
          </cell>
          <cell r="H267">
            <v>0.56597222222222221</v>
          </cell>
          <cell r="I267" t="str">
            <v/>
          </cell>
          <cell r="J267" t="str">
            <v>13:35:00.104</v>
          </cell>
          <cell r="K267" t="str">
            <v>0303</v>
          </cell>
          <cell r="L267" t="str">
            <v>0000</v>
          </cell>
          <cell r="M267" t="str">
            <v>6</v>
          </cell>
          <cell r="N267">
            <v>0</v>
          </cell>
          <cell r="O267" t="str">
            <v>13:59:51.027</v>
          </cell>
          <cell r="P267" t="str">
            <v>13:59:51.027</v>
          </cell>
          <cell r="Q267" t="str">
            <v>1490900</v>
          </cell>
          <cell r="R267" t="str">
            <v>1670900</v>
          </cell>
          <cell r="S267" t="str">
            <v>9</v>
          </cell>
          <cell r="T267" t="str">
            <v>9</v>
          </cell>
          <cell r="U267" t="str">
            <v>9</v>
          </cell>
          <cell r="V267" t="str">
            <v>9</v>
          </cell>
          <cell r="W267" t="str">
            <v>W G-J17W</v>
          </cell>
          <cell r="X267">
            <v>0</v>
          </cell>
          <cell r="Y267" t="str">
            <v>+2:13.6</v>
          </cell>
          <cell r="Z267" t="str">
            <v>+2:13.6</v>
          </cell>
          <cell r="AA267" t="b">
            <v>1</v>
          </cell>
          <cell r="AB267">
            <v>0</v>
          </cell>
          <cell r="AC267">
            <v>0</v>
          </cell>
          <cell r="AD267"/>
          <cell r="AE267">
            <v>259600</v>
          </cell>
          <cell r="AF267">
            <v>317300</v>
          </cell>
          <cell r="AG267">
            <v>328300</v>
          </cell>
          <cell r="AH267" t="str">
            <v>557700</v>
          </cell>
          <cell r="AI267" t="str">
            <v>705900</v>
          </cell>
          <cell r="AJ267" t="str">
            <v>716100</v>
          </cell>
          <cell r="AK267" t="str">
            <v>953300</v>
          </cell>
          <cell r="AL267" t="str">
            <v>1016000</v>
          </cell>
          <cell r="AM267" t="str">
            <v>1027200</v>
          </cell>
          <cell r="AN267" t="str">
            <v>1263000</v>
          </cell>
          <cell r="AO267" t="str">
            <v>1411400</v>
          </cell>
          <cell r="AP267" t="str">
            <v>1420700</v>
          </cell>
          <cell r="AT267" t="str">
            <v>W G-J17W</v>
          </cell>
          <cell r="AU267" t="str">
            <v>0</v>
          </cell>
          <cell r="AV267" t="str">
            <v>3</v>
          </cell>
          <cell r="AW267" t="str">
            <v>0</v>
          </cell>
          <cell r="AX267" t="str">
            <v>3</v>
          </cell>
          <cell r="AY267" t="str">
            <v>6</v>
          </cell>
          <cell r="AZ267" t="str">
            <v>05:28,3</v>
          </cell>
          <cell r="BA267" t="str">
            <v>05:28,3</v>
          </cell>
          <cell r="BB267" t="str">
            <v>00:57,7</v>
          </cell>
          <cell r="BC267" t="str">
            <v>04:19,6</v>
          </cell>
          <cell r="BD267" t="str">
            <v>00:00,0</v>
          </cell>
          <cell r="BE267" t="str">
            <v>11:56,1</v>
          </cell>
          <cell r="BF267" t="str">
            <v>06:27,8</v>
          </cell>
          <cell r="BG267" t="str">
            <v>00:58,2</v>
          </cell>
          <cell r="BH267" t="str">
            <v>03:49,4</v>
          </cell>
          <cell r="BI267" t="str">
            <v>01:30,0</v>
          </cell>
          <cell r="BJ267" t="str">
            <v>17:07,2</v>
          </cell>
          <cell r="BK267" t="str">
            <v>05:11,1</v>
          </cell>
          <cell r="BL267" t="str">
            <v>01:02,7</v>
          </cell>
          <cell r="BM267" t="str">
            <v>03:57,2</v>
          </cell>
          <cell r="BN267" t="str">
            <v>00:00,0</v>
          </cell>
          <cell r="BO267" t="str">
            <v>23:40,7</v>
          </cell>
          <cell r="BP267" t="str">
            <v>06:33,5</v>
          </cell>
          <cell r="BQ267" t="str">
            <v>00:58,4</v>
          </cell>
          <cell r="BR267" t="str">
            <v>03:55,8</v>
          </cell>
          <cell r="BS267" t="str">
            <v>01:30,0</v>
          </cell>
          <cell r="BT267" t="str">
            <v>27:50,9</v>
          </cell>
          <cell r="BU267" t="str">
            <v>04:10,2</v>
          </cell>
          <cell r="BV267" t="str">
            <v>04:10,2</v>
          </cell>
          <cell r="BW267">
            <v>237000</v>
          </cell>
          <cell r="BX267" t="str">
            <v>03:57,0</v>
          </cell>
          <cell r="BY267" t="str">
            <v>03:00,0</v>
          </cell>
          <cell r="BZ267" t="str">
            <v>24:50,9</v>
          </cell>
          <cell r="CA267" t="str">
            <v>00:27:50,9</v>
          </cell>
          <cell r="CB267"/>
        </row>
        <row r="268">
          <cell r="B268" t="str">
            <v>UKR-19</v>
          </cell>
          <cell r="C268">
            <v>28</v>
          </cell>
          <cell r="D268">
            <v>0</v>
          </cell>
          <cell r="E268">
            <v>0</v>
          </cell>
          <cell r="F268">
            <v>99</v>
          </cell>
          <cell r="G268">
            <v>125</v>
          </cell>
          <cell r="H268">
            <v>0.57060185185185186</v>
          </cell>
          <cell r="I268" t="str">
            <v/>
          </cell>
          <cell r="J268" t="str">
            <v>13:41:40.134</v>
          </cell>
          <cell r="K268" t="str">
            <v>1112</v>
          </cell>
          <cell r="L268"/>
          <cell r="M268" t="str">
            <v>5</v>
          </cell>
          <cell r="N268">
            <v>0</v>
          </cell>
          <cell r="O268" t="str">
            <v>14:06:22.212</v>
          </cell>
          <cell r="P268" t="str">
            <v>14:06:22.212</v>
          </cell>
          <cell r="Q268" t="str">
            <v>1482000</v>
          </cell>
          <cell r="R268" t="str">
            <v>1632000</v>
          </cell>
          <cell r="S268" t="str">
            <v>5</v>
          </cell>
          <cell r="T268" t="str">
            <v>5</v>
          </cell>
          <cell r="U268" t="str">
            <v>5</v>
          </cell>
          <cell r="V268" t="str">
            <v>5</v>
          </cell>
          <cell r="W268" t="str">
            <v>W G-J17W</v>
          </cell>
          <cell r="X268">
            <v>0</v>
          </cell>
          <cell r="Y268" t="str">
            <v>+1:34.7</v>
          </cell>
          <cell r="Z268" t="str">
            <v>+1:34.7</v>
          </cell>
          <cell r="AA268" t="b">
            <v>1</v>
          </cell>
          <cell r="AB268">
            <v>0</v>
          </cell>
          <cell r="AC268">
            <v>0</v>
          </cell>
          <cell r="AD268"/>
          <cell r="AE268">
            <v>261700</v>
          </cell>
          <cell r="AF268">
            <v>351100</v>
          </cell>
          <cell r="AG268">
            <v>361500</v>
          </cell>
          <cell r="AH268" t="str">
            <v>596800</v>
          </cell>
          <cell r="AI268" t="str">
            <v>680000</v>
          </cell>
          <cell r="AJ268" t="str">
            <v>689400</v>
          </cell>
          <cell r="AK268" t="str">
            <v>927500</v>
          </cell>
          <cell r="AL268" t="str">
            <v>1019000</v>
          </cell>
          <cell r="AM268" t="str">
            <v>1029200</v>
          </cell>
          <cell r="AN268" t="str">
            <v>1266100</v>
          </cell>
          <cell r="AO268" t="str">
            <v>1379900</v>
          </cell>
          <cell r="AP268" t="str">
            <v>1389200</v>
          </cell>
          <cell r="AT268" t="str">
            <v>W G-J17W</v>
          </cell>
          <cell r="AU268" t="str">
            <v>1</v>
          </cell>
          <cell r="AV268" t="str">
            <v>1</v>
          </cell>
          <cell r="AW268" t="str">
            <v>1</v>
          </cell>
          <cell r="AX268" t="str">
            <v>2</v>
          </cell>
          <cell r="AY268" t="str">
            <v>5</v>
          </cell>
          <cell r="AZ268" t="str">
            <v>06:01,5</v>
          </cell>
          <cell r="BA268" t="str">
            <v>06:01,5</v>
          </cell>
          <cell r="BB268" t="str">
            <v>00:59,4</v>
          </cell>
          <cell r="BC268" t="str">
            <v>04:21,7</v>
          </cell>
          <cell r="BD268" t="str">
            <v>00:30,0</v>
          </cell>
          <cell r="BE268" t="str">
            <v>11:29,4</v>
          </cell>
          <cell r="BF268" t="str">
            <v>05:27,9</v>
          </cell>
          <cell r="BG268" t="str">
            <v>00:53,2</v>
          </cell>
          <cell r="BH268" t="str">
            <v>03:55,3</v>
          </cell>
          <cell r="BI268" t="str">
            <v>00:30,0</v>
          </cell>
          <cell r="BJ268" t="str">
            <v>17:09,2</v>
          </cell>
          <cell r="BK268" t="str">
            <v>05:39,8</v>
          </cell>
          <cell r="BL268" t="str">
            <v>01:01,5</v>
          </cell>
          <cell r="BM268" t="str">
            <v>03:58,1</v>
          </cell>
          <cell r="BN268" t="str">
            <v>00:30,0</v>
          </cell>
          <cell r="BO268" t="str">
            <v>23:09,2</v>
          </cell>
          <cell r="BP268" t="str">
            <v>06:00,0</v>
          </cell>
          <cell r="BQ268" t="str">
            <v>00:53,8</v>
          </cell>
          <cell r="BR268" t="str">
            <v>03:56,9</v>
          </cell>
          <cell r="BS268" t="str">
            <v>01:00,0</v>
          </cell>
          <cell r="BT268" t="str">
            <v>27:12,0</v>
          </cell>
          <cell r="BU268" t="str">
            <v>04:02,8</v>
          </cell>
          <cell r="BV268" t="str">
            <v>04:02,8</v>
          </cell>
          <cell r="BW268">
            <v>227900</v>
          </cell>
          <cell r="BX268" t="str">
            <v>03:47,9</v>
          </cell>
          <cell r="BY268" t="str">
            <v>02:30,0</v>
          </cell>
          <cell r="BZ268" t="str">
            <v>24:42,0</v>
          </cell>
          <cell r="CA268" t="str">
            <v>00:27:12,0</v>
          </cell>
          <cell r="CB268"/>
        </row>
        <row r="269">
          <cell r="B269" t="str">
            <v>UKR-20</v>
          </cell>
          <cell r="C269">
            <v>30</v>
          </cell>
          <cell r="D269">
            <v>0</v>
          </cell>
          <cell r="E269">
            <v>0</v>
          </cell>
          <cell r="F269">
            <v>99</v>
          </cell>
          <cell r="G269">
            <v>127</v>
          </cell>
          <cell r="H269">
            <v>0.57106481481481486</v>
          </cell>
          <cell r="I269" t="str">
            <v/>
          </cell>
          <cell r="J269" t="str">
            <v>13:42:20.320</v>
          </cell>
          <cell r="K269" t="str">
            <v>1122</v>
          </cell>
          <cell r="L269"/>
          <cell r="M269" t="str">
            <v>6</v>
          </cell>
          <cell r="N269">
            <v>0</v>
          </cell>
          <cell r="O269" t="str">
            <v>14:06:46.912</v>
          </cell>
          <cell r="P269" t="str">
            <v>14:06:46.912</v>
          </cell>
          <cell r="Q269" t="str">
            <v>1466500</v>
          </cell>
          <cell r="R269" t="str">
            <v>1646500</v>
          </cell>
          <cell r="S269" t="str">
            <v>7</v>
          </cell>
          <cell r="T269" t="str">
            <v>7</v>
          </cell>
          <cell r="U269" t="str">
            <v>7</v>
          </cell>
          <cell r="V269" t="str">
            <v>7</v>
          </cell>
          <cell r="W269" t="str">
            <v>W G-J17W</v>
          </cell>
          <cell r="X269">
            <v>0</v>
          </cell>
          <cell r="Y269" t="str">
            <v>+1:49.2</v>
          </cell>
          <cell r="Z269" t="str">
            <v>+1:49.2</v>
          </cell>
          <cell r="AA269" t="b">
            <v>1</v>
          </cell>
          <cell r="AB269">
            <v>0</v>
          </cell>
          <cell r="AC269">
            <v>0</v>
          </cell>
          <cell r="AD269"/>
          <cell r="AE269">
            <v>248200</v>
          </cell>
          <cell r="AF269">
            <v>333900</v>
          </cell>
          <cell r="AG269">
            <v>344200</v>
          </cell>
          <cell r="AH269" t="str">
            <v>569700</v>
          </cell>
          <cell r="AI269" t="str">
            <v>654000</v>
          </cell>
          <cell r="AJ269" t="str">
            <v>663600</v>
          </cell>
          <cell r="AK269" t="str">
            <v>894700</v>
          </cell>
          <cell r="AL269" t="str">
            <v>1021100</v>
          </cell>
          <cell r="AM269" t="str">
            <v>1032600</v>
          </cell>
          <cell r="AN269" t="str">
            <v>1271100</v>
          </cell>
          <cell r="AO269" t="str">
            <v>1389800</v>
          </cell>
          <cell r="AP269" t="str">
            <v>1400500</v>
          </cell>
          <cell r="AT269" t="str">
            <v>W G-J17W</v>
          </cell>
          <cell r="AU269" t="str">
            <v>1</v>
          </cell>
          <cell r="AV269" t="str">
            <v>1</v>
          </cell>
          <cell r="AW269" t="str">
            <v>2</v>
          </cell>
          <cell r="AX269" t="str">
            <v>2</v>
          </cell>
          <cell r="AY269" t="str">
            <v>6</v>
          </cell>
          <cell r="AZ269" t="str">
            <v>05:44,2</v>
          </cell>
          <cell r="BA269" t="str">
            <v>05:44,2</v>
          </cell>
          <cell r="BB269" t="str">
            <v>00:55,7</v>
          </cell>
          <cell r="BC269" t="str">
            <v>04:08,2</v>
          </cell>
          <cell r="BD269" t="str">
            <v>00:30,0</v>
          </cell>
          <cell r="BE269" t="str">
            <v>11:03,6</v>
          </cell>
          <cell r="BF269" t="str">
            <v>05:19,4</v>
          </cell>
          <cell r="BG269" t="str">
            <v>00:54,3</v>
          </cell>
          <cell r="BH269" t="str">
            <v>03:45,5</v>
          </cell>
          <cell r="BI269" t="str">
            <v>00:30,0</v>
          </cell>
          <cell r="BJ269" t="str">
            <v>17:12,6</v>
          </cell>
          <cell r="BK269" t="str">
            <v>06:09,0</v>
          </cell>
          <cell r="BL269" t="str">
            <v>01:06,4</v>
          </cell>
          <cell r="BM269" t="str">
            <v>03:51,1</v>
          </cell>
          <cell r="BN269" t="str">
            <v>01:00,0</v>
          </cell>
          <cell r="BO269" t="str">
            <v>23:20,5</v>
          </cell>
          <cell r="BP269" t="str">
            <v>06:07,9</v>
          </cell>
          <cell r="BQ269" t="str">
            <v>00:58,7</v>
          </cell>
          <cell r="BR269" t="str">
            <v>03:58,5</v>
          </cell>
          <cell r="BS269" t="str">
            <v>01:00,0</v>
          </cell>
          <cell r="BT269" t="str">
            <v>27:26,5</v>
          </cell>
          <cell r="BU269" t="str">
            <v>04:06,0</v>
          </cell>
          <cell r="BV269" t="str">
            <v>04:06,0</v>
          </cell>
          <cell r="BW269">
            <v>235100</v>
          </cell>
          <cell r="BX269" t="str">
            <v>03:55,1</v>
          </cell>
          <cell r="BY269" t="str">
            <v>03:00,0</v>
          </cell>
          <cell r="BZ269" t="str">
            <v>24:26,5</v>
          </cell>
          <cell r="CA269" t="str">
            <v>00:27:26,5</v>
          </cell>
          <cell r="CB269"/>
        </row>
        <row r="270">
          <cell r="B270" t="str">
            <v>GER0105</v>
          </cell>
          <cell r="C270">
            <v>21</v>
          </cell>
          <cell r="D270">
            <v>0</v>
          </cell>
          <cell r="E270">
            <v>0</v>
          </cell>
          <cell r="F270">
            <v>99</v>
          </cell>
          <cell r="G270">
            <v>118</v>
          </cell>
          <cell r="H270">
            <v>0.56898148148148153</v>
          </cell>
          <cell r="I270" t="str">
            <v/>
          </cell>
          <cell r="J270" t="str">
            <v>13:39:20.501</v>
          </cell>
          <cell r="K270" t="str">
            <v>3212</v>
          </cell>
          <cell r="L270"/>
          <cell r="M270" t="str">
            <v>8</v>
          </cell>
          <cell r="N270">
            <v>0</v>
          </cell>
          <cell r="O270" t="str">
            <v>14:03:03.583</v>
          </cell>
          <cell r="P270" t="str">
            <v>14:03:03.583</v>
          </cell>
          <cell r="Q270" t="str">
            <v>1423000</v>
          </cell>
          <cell r="R270" t="str">
            <v>1663000</v>
          </cell>
          <cell r="S270" t="str">
            <v>8</v>
          </cell>
          <cell r="T270" t="str">
            <v>8</v>
          </cell>
          <cell r="U270" t="str">
            <v>8</v>
          </cell>
          <cell r="V270" t="str">
            <v>8</v>
          </cell>
          <cell r="W270" t="str">
            <v>W G-J17W</v>
          </cell>
          <cell r="X270">
            <v>0</v>
          </cell>
          <cell r="Y270" t="str">
            <v>+2:05.7</v>
          </cell>
          <cell r="Z270" t="str">
            <v>+2:05.7</v>
          </cell>
          <cell r="AA270" t="b">
            <v>1</v>
          </cell>
          <cell r="AB270">
            <v>0</v>
          </cell>
          <cell r="AC270">
            <v>0</v>
          </cell>
          <cell r="AD270"/>
          <cell r="AE270">
            <v>242300</v>
          </cell>
          <cell r="AF270">
            <v>391300</v>
          </cell>
          <cell r="AG270">
            <v>401600</v>
          </cell>
          <cell r="AH270" t="str">
            <v>617200</v>
          </cell>
          <cell r="AI270" t="str">
            <v>735600</v>
          </cell>
          <cell r="AJ270" t="str">
            <v>745400</v>
          </cell>
          <cell r="AK270" t="str">
            <v>967100</v>
          </cell>
          <cell r="AL270" t="str">
            <v>1063100</v>
          </cell>
          <cell r="AM270" t="str">
            <v>1073400</v>
          </cell>
          <cell r="AN270" t="str">
            <v>1297400</v>
          </cell>
          <cell r="AO270" t="str">
            <v>1425500</v>
          </cell>
          <cell r="AP270" t="str">
            <v>1435400</v>
          </cell>
          <cell r="AT270" t="str">
            <v>W G-J17W</v>
          </cell>
          <cell r="AU270" t="str">
            <v>3</v>
          </cell>
          <cell r="AV270" t="str">
            <v>2</v>
          </cell>
          <cell r="AW270" t="str">
            <v>1</v>
          </cell>
          <cell r="AX270" t="str">
            <v>2</v>
          </cell>
          <cell r="AY270" t="str">
            <v>8</v>
          </cell>
          <cell r="AZ270" t="str">
            <v>06:41,6</v>
          </cell>
          <cell r="BA270" t="str">
            <v>06:41,6</v>
          </cell>
          <cell r="BB270" t="str">
            <v>00:59,0</v>
          </cell>
          <cell r="BC270" t="str">
            <v>04:02,3</v>
          </cell>
          <cell r="BD270" t="str">
            <v>01:30,0</v>
          </cell>
          <cell r="BE270" t="str">
            <v>12:25,4</v>
          </cell>
          <cell r="BF270" t="str">
            <v>05:43,8</v>
          </cell>
          <cell r="BG270" t="str">
            <v>00:58,4</v>
          </cell>
          <cell r="BH270" t="str">
            <v>03:35,6</v>
          </cell>
          <cell r="BI270" t="str">
            <v>01:00,0</v>
          </cell>
          <cell r="BJ270" t="str">
            <v>17:53,4</v>
          </cell>
          <cell r="BK270" t="str">
            <v>05:28,0</v>
          </cell>
          <cell r="BL270" t="str">
            <v>01:06,0</v>
          </cell>
          <cell r="BM270" t="str">
            <v>03:41,7</v>
          </cell>
          <cell r="BN270" t="str">
            <v>00:30,0</v>
          </cell>
          <cell r="BO270" t="str">
            <v>23:55,4</v>
          </cell>
          <cell r="BP270" t="str">
            <v>06:02,0</v>
          </cell>
          <cell r="BQ270" t="str">
            <v>01:08,1</v>
          </cell>
          <cell r="BR270" t="str">
            <v>03:44,0</v>
          </cell>
          <cell r="BS270" t="str">
            <v>01:00,0</v>
          </cell>
          <cell r="BT270" t="str">
            <v>27:43,0</v>
          </cell>
          <cell r="BU270" t="str">
            <v>03:47,6</v>
          </cell>
          <cell r="BV270" t="str">
            <v>03:47,6</v>
          </cell>
          <cell r="BW270">
            <v>251500</v>
          </cell>
          <cell r="BX270" t="str">
            <v>04:11,5</v>
          </cell>
          <cell r="BY270" t="str">
            <v>04:00,0</v>
          </cell>
          <cell r="BZ270" t="str">
            <v>23:43,0</v>
          </cell>
          <cell r="CA270" t="str">
            <v>00:27:43,0</v>
          </cell>
          <cell r="CB270"/>
        </row>
        <row r="271">
          <cell r="B271" t="str">
            <v>GER0115</v>
          </cell>
          <cell r="C271">
            <v>23</v>
          </cell>
          <cell r="D271">
            <v>0</v>
          </cell>
          <cell r="E271">
            <v>0</v>
          </cell>
          <cell r="F271">
            <v>99</v>
          </cell>
          <cell r="G271">
            <v>120</v>
          </cell>
          <cell r="H271">
            <v>0.56944444444444442</v>
          </cell>
          <cell r="I271" t="str">
            <v/>
          </cell>
          <cell r="J271" t="str">
            <v>13:40:00.310</v>
          </cell>
          <cell r="K271" t="str">
            <v>0203</v>
          </cell>
          <cell r="L271"/>
          <cell r="M271" t="str">
            <v>5</v>
          </cell>
          <cell r="N271">
            <v>0</v>
          </cell>
          <cell r="O271" t="str">
            <v>14:04:09.555</v>
          </cell>
          <cell r="P271" t="str">
            <v>14:04:09.555</v>
          </cell>
          <cell r="Q271" t="str">
            <v>1449200</v>
          </cell>
          <cell r="R271" t="str">
            <v>1599200</v>
          </cell>
          <cell r="S271" t="str">
            <v>4</v>
          </cell>
          <cell r="T271" t="str">
            <v>4</v>
          </cell>
          <cell r="U271" t="str">
            <v>4</v>
          </cell>
          <cell r="V271" t="str">
            <v>4</v>
          </cell>
          <cell r="W271" t="str">
            <v>W G-J17W</v>
          </cell>
          <cell r="X271">
            <v>0</v>
          </cell>
          <cell r="Y271" t="str">
            <v>+1:01.9</v>
          </cell>
          <cell r="Z271" t="str">
            <v>+1:01.9</v>
          </cell>
          <cell r="AA271" t="b">
            <v>1</v>
          </cell>
          <cell r="AB271">
            <v>0</v>
          </cell>
          <cell r="AC271">
            <v>0</v>
          </cell>
          <cell r="AD271"/>
          <cell r="AE271">
            <v>250900</v>
          </cell>
          <cell r="AF271">
            <v>310600</v>
          </cell>
          <cell r="AG271">
            <v>320200</v>
          </cell>
          <cell r="AH271" t="str">
            <v>547500</v>
          </cell>
          <cell r="AI271" t="str">
            <v>661700</v>
          </cell>
          <cell r="AJ271" t="str">
            <v>671300</v>
          </cell>
          <cell r="AK271" t="str">
            <v>900900</v>
          </cell>
          <cell r="AL271" t="str">
            <v>962000</v>
          </cell>
          <cell r="AM271" t="str">
            <v>971300</v>
          </cell>
          <cell r="AN271" t="str">
            <v>1204000</v>
          </cell>
          <cell r="AO271" t="str">
            <v>1347400</v>
          </cell>
          <cell r="AP271" t="str">
            <v>1355500</v>
          </cell>
          <cell r="AT271" t="str">
            <v>W G-J17W</v>
          </cell>
          <cell r="AU271" t="str">
            <v>0</v>
          </cell>
          <cell r="AV271" t="str">
            <v>2</v>
          </cell>
          <cell r="AW271" t="str">
            <v>0</v>
          </cell>
          <cell r="AX271" t="str">
            <v>3</v>
          </cell>
          <cell r="AY271" t="str">
            <v>5</v>
          </cell>
          <cell r="AZ271" t="str">
            <v>05:20,2</v>
          </cell>
          <cell r="BA271" t="str">
            <v>05:20,2</v>
          </cell>
          <cell r="BB271" t="str">
            <v>00:59,7</v>
          </cell>
          <cell r="BC271" t="str">
            <v>04:10,9</v>
          </cell>
          <cell r="BD271" t="str">
            <v>00:00,0</v>
          </cell>
          <cell r="BE271" t="str">
            <v>11:11,3</v>
          </cell>
          <cell r="BF271" t="str">
            <v>05:51,1</v>
          </cell>
          <cell r="BG271" t="str">
            <v>00:54,2</v>
          </cell>
          <cell r="BH271" t="str">
            <v>03:47,3</v>
          </cell>
          <cell r="BI271" t="str">
            <v>01:00,0</v>
          </cell>
          <cell r="BJ271" t="str">
            <v>16:11,3</v>
          </cell>
          <cell r="BK271" t="str">
            <v>05:00,0</v>
          </cell>
          <cell r="BL271" t="str">
            <v>01:01,1</v>
          </cell>
          <cell r="BM271" t="str">
            <v>03:49,6</v>
          </cell>
          <cell r="BN271" t="str">
            <v>00:00,0</v>
          </cell>
          <cell r="BO271" t="str">
            <v>22:35,5</v>
          </cell>
          <cell r="BP271" t="str">
            <v>06:24,2</v>
          </cell>
          <cell r="BQ271" t="str">
            <v>00:53,4</v>
          </cell>
          <cell r="BR271" t="str">
            <v>03:52,7</v>
          </cell>
          <cell r="BS271" t="str">
            <v>01:30,0</v>
          </cell>
          <cell r="BT271" t="str">
            <v>26:39,2</v>
          </cell>
          <cell r="BU271" t="str">
            <v>04:03,7</v>
          </cell>
          <cell r="BV271" t="str">
            <v>04:03,7</v>
          </cell>
          <cell r="BW271">
            <v>228400</v>
          </cell>
          <cell r="BX271" t="str">
            <v>03:48,4</v>
          </cell>
          <cell r="BY271" t="str">
            <v>02:30,0</v>
          </cell>
          <cell r="BZ271" t="str">
            <v>24:09,2</v>
          </cell>
          <cell r="CA271" t="str">
            <v>00:26:39,2</v>
          </cell>
          <cell r="CB271"/>
        </row>
        <row r="272">
          <cell r="B272" t="str">
            <v>UKR26</v>
          </cell>
          <cell r="C272">
            <v>17</v>
          </cell>
          <cell r="D272">
            <v>0</v>
          </cell>
          <cell r="E272">
            <v>0</v>
          </cell>
          <cell r="F272">
            <v>99</v>
          </cell>
          <cell r="G272">
            <v>114</v>
          </cell>
          <cell r="H272">
            <v>0.56805555555555554</v>
          </cell>
          <cell r="I272" t="str">
            <v/>
          </cell>
          <cell r="J272" t="str">
            <v>13:38:00.547</v>
          </cell>
          <cell r="K272" t="str">
            <v>1100</v>
          </cell>
          <cell r="L272" t="str">
            <v>0000</v>
          </cell>
          <cell r="M272" t="str">
            <v>2</v>
          </cell>
          <cell r="N272">
            <v>0</v>
          </cell>
          <cell r="O272" t="str">
            <v>14:04:59.531</v>
          </cell>
          <cell r="P272" t="str">
            <v>14:04:59.531</v>
          </cell>
          <cell r="Q272" t="str">
            <v>1618900</v>
          </cell>
          <cell r="R272" t="str">
            <v>1678900</v>
          </cell>
          <cell r="S272" t="str">
            <v>10</v>
          </cell>
          <cell r="T272" t="str">
            <v>10</v>
          </cell>
          <cell r="U272" t="str">
            <v>10</v>
          </cell>
          <cell r="V272" t="str">
            <v>10</v>
          </cell>
          <cell r="W272" t="str">
            <v>W G-J17W</v>
          </cell>
          <cell r="X272">
            <v>0</v>
          </cell>
          <cell r="Y272" t="str">
            <v>+2:21.6</v>
          </cell>
          <cell r="Z272" t="str">
            <v>+2:21.6</v>
          </cell>
          <cell r="AA272" t="b">
            <v>1</v>
          </cell>
          <cell r="AB272">
            <v>0</v>
          </cell>
          <cell r="AC272">
            <v>0</v>
          </cell>
          <cell r="AD272"/>
          <cell r="AE272">
            <v>265600</v>
          </cell>
          <cell r="AF272">
            <v>364000</v>
          </cell>
          <cell r="AG272">
            <v>374300</v>
          </cell>
          <cell r="AH272" t="str">
            <v>625500</v>
          </cell>
          <cell r="AI272" t="str">
            <v>710900</v>
          </cell>
          <cell r="AJ272" t="str">
            <v>722200</v>
          </cell>
          <cell r="AK272" t="str">
            <v>983600</v>
          </cell>
          <cell r="AL272" t="str">
            <v>1050000</v>
          </cell>
          <cell r="AM272" t="str">
            <v>1060800</v>
          </cell>
          <cell r="AN272" t="str">
            <v>1325500</v>
          </cell>
          <cell r="AO272" t="str">
            <v>1391400</v>
          </cell>
          <cell r="AP272" t="str">
            <v>1401800</v>
          </cell>
          <cell r="AT272" t="str">
            <v>W G-J17W</v>
          </cell>
          <cell r="AU272" t="str">
            <v>1</v>
          </cell>
          <cell r="AV272" t="str">
            <v>1</v>
          </cell>
          <cell r="AW272" t="str">
            <v>0</v>
          </cell>
          <cell r="AX272" t="str">
            <v>0</v>
          </cell>
          <cell r="AY272" t="str">
            <v>2</v>
          </cell>
          <cell r="AZ272" t="str">
            <v>06:14,3</v>
          </cell>
          <cell r="BA272" t="str">
            <v>06:14,3</v>
          </cell>
          <cell r="BB272" t="str">
            <v>01:08,4</v>
          </cell>
          <cell r="BC272" t="str">
            <v>04:25,6</v>
          </cell>
          <cell r="BD272" t="str">
            <v>00:30,0</v>
          </cell>
          <cell r="BE272" t="str">
            <v>12:02,2</v>
          </cell>
          <cell r="BF272" t="str">
            <v>05:47,9</v>
          </cell>
          <cell r="BG272" t="str">
            <v>00:55,4</v>
          </cell>
          <cell r="BH272" t="str">
            <v>04:11,2</v>
          </cell>
          <cell r="BI272" t="str">
            <v>00:30,0</v>
          </cell>
          <cell r="BJ272" t="str">
            <v>17:40,8</v>
          </cell>
          <cell r="BK272" t="str">
            <v>05:38,6</v>
          </cell>
          <cell r="BL272" t="str">
            <v>01:06,4</v>
          </cell>
          <cell r="BM272" t="str">
            <v>04:21,4</v>
          </cell>
          <cell r="BN272" t="str">
            <v>00:00,0</v>
          </cell>
          <cell r="BO272" t="str">
            <v>23:21,8</v>
          </cell>
          <cell r="BP272" t="str">
            <v>05:41,0</v>
          </cell>
          <cell r="BQ272" t="str">
            <v>01:05,9</v>
          </cell>
          <cell r="BR272" t="str">
            <v>04:24,7</v>
          </cell>
          <cell r="BS272" t="str">
            <v>00:00,0</v>
          </cell>
          <cell r="BT272" t="str">
            <v>27:58,9</v>
          </cell>
          <cell r="BU272" t="str">
            <v>04:37,1</v>
          </cell>
          <cell r="BV272" t="str">
            <v>04:37,1</v>
          </cell>
          <cell r="BW272">
            <v>256100</v>
          </cell>
          <cell r="BX272" t="str">
            <v>04:16,1</v>
          </cell>
          <cell r="BY272" t="str">
            <v>01:00,0</v>
          </cell>
          <cell r="BZ272" t="str">
            <v>26:58,9</v>
          </cell>
          <cell r="CA272" t="str">
            <v>00:27:58,9</v>
          </cell>
          <cell r="CB272"/>
        </row>
        <row r="273">
          <cell r="B273" t="str">
            <v>UKR28</v>
          </cell>
          <cell r="C273">
            <v>4</v>
          </cell>
          <cell r="D273">
            <v>0</v>
          </cell>
          <cell r="E273">
            <v>0</v>
          </cell>
          <cell r="F273">
            <v>99</v>
          </cell>
          <cell r="G273">
            <v>101</v>
          </cell>
          <cell r="H273">
            <v>0.56504629629629632</v>
          </cell>
          <cell r="I273" t="str">
            <v/>
          </cell>
          <cell r="J273" t="str">
            <v>13:33:40.414</v>
          </cell>
          <cell r="K273" t="str">
            <v>1012</v>
          </cell>
          <cell r="L273" t="str">
            <v>0000</v>
          </cell>
          <cell r="M273" t="str">
            <v>4</v>
          </cell>
          <cell r="N273">
            <v>0</v>
          </cell>
          <cell r="O273" t="str">
            <v>14:00:44.107</v>
          </cell>
          <cell r="P273" t="str">
            <v>14:00:44.107</v>
          </cell>
          <cell r="Q273" t="str">
            <v>1623600</v>
          </cell>
          <cell r="R273" t="str">
            <v>1743600</v>
          </cell>
          <cell r="S273" t="str">
            <v>18</v>
          </cell>
          <cell r="T273" t="str">
            <v>18</v>
          </cell>
          <cell r="U273" t="str">
            <v>18</v>
          </cell>
          <cell r="V273" t="str">
            <v>18</v>
          </cell>
          <cell r="W273" t="str">
            <v>W G-J17W</v>
          </cell>
          <cell r="X273">
            <v>0</v>
          </cell>
          <cell r="Y273" t="str">
            <v>+3:26.3</v>
          </cell>
          <cell r="Z273" t="str">
            <v>+3:26.3</v>
          </cell>
          <cell r="AA273" t="b">
            <v>1</v>
          </cell>
          <cell r="AB273">
            <v>0</v>
          </cell>
          <cell r="AC273">
            <v>0</v>
          </cell>
          <cell r="AD273"/>
          <cell r="AE273">
            <v>276600</v>
          </cell>
          <cell r="AF273">
            <v>366500</v>
          </cell>
          <cell r="AG273">
            <v>377200</v>
          </cell>
          <cell r="AH273" t="str">
            <v>633300</v>
          </cell>
          <cell r="AI273" t="str">
            <v>694100</v>
          </cell>
          <cell r="AJ273" t="str">
            <v>703900</v>
          </cell>
          <cell r="AK273" t="str">
            <v>964900</v>
          </cell>
          <cell r="AL273" t="str">
            <v>1059000</v>
          </cell>
          <cell r="AM273" t="str">
            <v>1070700</v>
          </cell>
          <cell r="AN273" t="str">
            <v>1340000</v>
          </cell>
          <cell r="AO273" t="str">
            <v>1455800</v>
          </cell>
          <cell r="AP273" t="str">
            <v>1465700</v>
          </cell>
          <cell r="AT273" t="str">
            <v>W G-J17W</v>
          </cell>
          <cell r="AU273" t="str">
            <v>1</v>
          </cell>
          <cell r="AV273" t="str">
            <v>0</v>
          </cell>
          <cell r="AW273" t="str">
            <v>1</v>
          </cell>
          <cell r="AX273" t="str">
            <v>2</v>
          </cell>
          <cell r="AY273" t="str">
            <v>4</v>
          </cell>
          <cell r="AZ273" t="str">
            <v>06:17,2</v>
          </cell>
          <cell r="BA273" t="str">
            <v>06:17,2</v>
          </cell>
          <cell r="BB273" t="str">
            <v>00:59,9</v>
          </cell>
          <cell r="BC273" t="str">
            <v>04:36,6</v>
          </cell>
          <cell r="BD273" t="str">
            <v>00:30,0</v>
          </cell>
          <cell r="BE273" t="str">
            <v>11:43,9</v>
          </cell>
          <cell r="BF273" t="str">
            <v>05:26,7</v>
          </cell>
          <cell r="BG273" t="str">
            <v>01:00,8</v>
          </cell>
          <cell r="BH273" t="str">
            <v>04:16,1</v>
          </cell>
          <cell r="BI273" t="str">
            <v>00:00,0</v>
          </cell>
          <cell r="BJ273" t="str">
            <v>17:50,7</v>
          </cell>
          <cell r="BK273" t="str">
            <v>06:06,8</v>
          </cell>
          <cell r="BL273" t="str">
            <v>01:04,1</v>
          </cell>
          <cell r="BM273" t="str">
            <v>04:21,0</v>
          </cell>
          <cell r="BN273" t="str">
            <v>00:30,0</v>
          </cell>
          <cell r="BO273" t="str">
            <v>24:25,7</v>
          </cell>
          <cell r="BP273" t="str">
            <v>06:35,0</v>
          </cell>
          <cell r="BQ273" t="str">
            <v>00:55,8</v>
          </cell>
          <cell r="BR273" t="str">
            <v>04:29,3</v>
          </cell>
          <cell r="BS273" t="str">
            <v>01:00,0</v>
          </cell>
          <cell r="BT273" t="str">
            <v>29:03,6</v>
          </cell>
          <cell r="BU273" t="str">
            <v>04:37,9</v>
          </cell>
          <cell r="BV273" t="str">
            <v>04:37,9</v>
          </cell>
          <cell r="BW273">
            <v>240600</v>
          </cell>
          <cell r="BX273" t="str">
            <v>04:00,6</v>
          </cell>
          <cell r="BY273" t="str">
            <v>02:00,0</v>
          </cell>
          <cell r="BZ273" t="str">
            <v>27:03,6</v>
          </cell>
          <cell r="CA273" t="str">
            <v>00:29:03,6</v>
          </cell>
          <cell r="CB273"/>
        </row>
        <row r="274">
          <cell r="B274" t="str">
            <v>UKR36</v>
          </cell>
          <cell r="C274">
            <v>27</v>
          </cell>
          <cell r="D274">
            <v>0</v>
          </cell>
          <cell r="E274">
            <v>0</v>
          </cell>
          <cell r="F274">
            <v>99</v>
          </cell>
          <cell r="G274">
            <v>124</v>
          </cell>
          <cell r="H274">
            <v>0.57037037037037042</v>
          </cell>
          <cell r="I274" t="str">
            <v/>
          </cell>
          <cell r="J274" t="str">
            <v>13:41:20.503</v>
          </cell>
          <cell r="K274" t="str">
            <v>2524</v>
          </cell>
          <cell r="L274"/>
          <cell r="M274" t="str">
            <v>13</v>
          </cell>
          <cell r="N274">
            <v>0</v>
          </cell>
          <cell r="O274" t="str">
            <v>14:08:35.942</v>
          </cell>
          <cell r="P274" t="str">
            <v>14:08:35.942</v>
          </cell>
          <cell r="Q274" t="str">
            <v>1635400</v>
          </cell>
          <cell r="R274" t="str">
            <v>2025400</v>
          </cell>
          <cell r="S274" t="str">
            <v>31</v>
          </cell>
          <cell r="T274" t="str">
            <v>31</v>
          </cell>
          <cell r="U274" t="str">
            <v>31</v>
          </cell>
          <cell r="V274" t="str">
            <v>31</v>
          </cell>
          <cell r="W274" t="str">
            <v>W G-J17W</v>
          </cell>
          <cell r="X274">
            <v>0</v>
          </cell>
          <cell r="Y274" t="str">
            <v>+8:08.1</v>
          </cell>
          <cell r="Z274" t="str">
            <v>+8:08.1</v>
          </cell>
          <cell r="AA274" t="b">
            <v>1</v>
          </cell>
          <cell r="AB274">
            <v>0</v>
          </cell>
          <cell r="AC274">
            <v>0</v>
          </cell>
          <cell r="AD274"/>
          <cell r="AE274">
            <v>279400</v>
          </cell>
          <cell r="AF274">
            <v>399500</v>
          </cell>
          <cell r="AG274">
            <v>410700</v>
          </cell>
          <cell r="AH274" t="str">
            <v>671800</v>
          </cell>
          <cell r="AI274" t="str">
            <v>878000</v>
          </cell>
          <cell r="AJ274" t="str">
            <v>889400</v>
          </cell>
          <cell r="AK274" t="str">
            <v>1164000</v>
          </cell>
          <cell r="AL274" t="str">
            <v>1284800</v>
          </cell>
          <cell r="AM274" t="str">
            <v>1295400</v>
          </cell>
          <cell r="AN274" t="str">
            <v>1568700</v>
          </cell>
          <cell r="AO274" t="str">
            <v>1741500</v>
          </cell>
          <cell r="AP274" t="str">
            <v>1752400</v>
          </cell>
          <cell r="AT274" t="str">
            <v>W G-J17W</v>
          </cell>
          <cell r="AU274" t="str">
            <v>2</v>
          </cell>
          <cell r="AV274" t="str">
            <v>5</v>
          </cell>
          <cell r="AW274" t="str">
            <v>2</v>
          </cell>
          <cell r="AX274" t="str">
            <v>4</v>
          </cell>
          <cell r="AY274" t="str">
            <v>13</v>
          </cell>
          <cell r="AZ274" t="str">
            <v>06:50,7</v>
          </cell>
          <cell r="BA274" t="str">
            <v>06:50,7</v>
          </cell>
          <cell r="BB274" t="str">
            <v>01:00,1</v>
          </cell>
          <cell r="BC274" t="str">
            <v>04:39,4</v>
          </cell>
          <cell r="BD274" t="str">
            <v>01:00,0</v>
          </cell>
          <cell r="BE274" t="str">
            <v>14:49,4</v>
          </cell>
          <cell r="BF274" t="str">
            <v>07:58,7</v>
          </cell>
          <cell r="BG274" t="str">
            <v>00:56,2</v>
          </cell>
          <cell r="BH274" t="str">
            <v>04:21,1</v>
          </cell>
          <cell r="BI274" t="str">
            <v>02:30,0</v>
          </cell>
          <cell r="BJ274" t="str">
            <v>21:35,4</v>
          </cell>
          <cell r="BK274" t="str">
            <v>06:46,0</v>
          </cell>
          <cell r="BL274" t="str">
            <v>01:00,8</v>
          </cell>
          <cell r="BM274" t="str">
            <v>04:34,6</v>
          </cell>
          <cell r="BN274" t="str">
            <v>01:00,0</v>
          </cell>
          <cell r="BO274" t="str">
            <v>29:12,4</v>
          </cell>
          <cell r="BP274" t="str">
            <v>07:37,0</v>
          </cell>
          <cell r="BQ274" t="str">
            <v>00:52,8</v>
          </cell>
          <cell r="BR274" t="str">
            <v>04:33,3</v>
          </cell>
          <cell r="BS274" t="str">
            <v>02:00,0</v>
          </cell>
          <cell r="BT274" t="str">
            <v>33:45,4</v>
          </cell>
          <cell r="BU274" t="str">
            <v>04:33,0</v>
          </cell>
          <cell r="BV274" t="str">
            <v>04:33,0</v>
          </cell>
          <cell r="BW274">
            <v>229900</v>
          </cell>
          <cell r="BX274" t="str">
            <v>03:49,9</v>
          </cell>
          <cell r="BY274" t="str">
            <v>06:30,0</v>
          </cell>
          <cell r="BZ274" t="str">
            <v>27:15,4</v>
          </cell>
          <cell r="CA274" t="str">
            <v>00:33:45,4</v>
          </cell>
          <cell r="CB274"/>
        </row>
        <row r="275">
          <cell r="B275" t="str">
            <v>UKR39</v>
          </cell>
          <cell r="C275">
            <v>5</v>
          </cell>
          <cell r="D275">
            <v>0</v>
          </cell>
          <cell r="E275">
            <v>0</v>
          </cell>
          <cell r="F275">
            <v>99</v>
          </cell>
          <cell r="G275">
            <v>102</v>
          </cell>
          <cell r="H275">
            <v>0.56527777777777777</v>
          </cell>
          <cell r="I275" t="str">
            <v/>
          </cell>
          <cell r="J275" t="str">
            <v>13:34:00.919</v>
          </cell>
          <cell r="K275" t="str">
            <v>0041</v>
          </cell>
          <cell r="L275" t="str">
            <v>0000</v>
          </cell>
          <cell r="M275" t="str">
            <v>5</v>
          </cell>
          <cell r="N275">
            <v>0</v>
          </cell>
          <cell r="O275" t="str">
            <v>14:00:07.810</v>
          </cell>
          <cell r="P275" t="str">
            <v>14:00:07.810</v>
          </cell>
          <cell r="Q275" t="str">
            <v>1566800</v>
          </cell>
          <cell r="R275" t="str">
            <v>1716800</v>
          </cell>
          <cell r="S275" t="str">
            <v>14</v>
          </cell>
          <cell r="T275" t="str">
            <v>14</v>
          </cell>
          <cell r="U275" t="str">
            <v>14</v>
          </cell>
          <cell r="V275" t="str">
            <v>14</v>
          </cell>
          <cell r="W275" t="str">
            <v>W G-J17W</v>
          </cell>
          <cell r="X275">
            <v>0</v>
          </cell>
          <cell r="Y275" t="str">
            <v>+2:59.5</v>
          </cell>
          <cell r="Z275" t="str">
            <v>+2:59.5</v>
          </cell>
          <cell r="AA275" t="b">
            <v>1</v>
          </cell>
          <cell r="AB275">
            <v>0</v>
          </cell>
          <cell r="AC275">
            <v>0</v>
          </cell>
          <cell r="AD275"/>
          <cell r="AE275">
            <v>272600</v>
          </cell>
          <cell r="AF275">
            <v>327600</v>
          </cell>
          <cell r="AG275">
            <v>337800</v>
          </cell>
          <cell r="AH275" t="str">
            <v>589000</v>
          </cell>
          <cell r="AI275" t="str">
            <v>636600</v>
          </cell>
          <cell r="AJ275" t="str">
            <v>646000</v>
          </cell>
          <cell r="AK275" t="str">
            <v>899800</v>
          </cell>
          <cell r="AL275" t="str">
            <v>1081400</v>
          </cell>
          <cell r="AM275" t="str">
            <v>1093000</v>
          </cell>
          <cell r="AN275" t="str">
            <v>1354000</v>
          </cell>
          <cell r="AO275" t="str">
            <v>1439200</v>
          </cell>
          <cell r="AP275" t="str">
            <v>1448800</v>
          </cell>
          <cell r="AT275" t="str">
            <v>W G-J17W</v>
          </cell>
          <cell r="AU275" t="str">
            <v>0</v>
          </cell>
          <cell r="AV275" t="str">
            <v>0</v>
          </cell>
          <cell r="AW275" t="str">
            <v>4</v>
          </cell>
          <cell r="AX275" t="str">
            <v>1</v>
          </cell>
          <cell r="AY275" t="str">
            <v>5</v>
          </cell>
          <cell r="AZ275" t="str">
            <v>05:37,8</v>
          </cell>
          <cell r="BA275" t="str">
            <v>05:37,8</v>
          </cell>
          <cell r="BB275" t="str">
            <v>00:55,0</v>
          </cell>
          <cell r="BC275" t="str">
            <v>04:32,6</v>
          </cell>
          <cell r="BD275" t="str">
            <v>00:00,0</v>
          </cell>
          <cell r="BE275" t="str">
            <v>10:46,0</v>
          </cell>
          <cell r="BF275" t="str">
            <v>05:08,2</v>
          </cell>
          <cell r="BG275" t="str">
            <v>00:47,6</v>
          </cell>
          <cell r="BH275" t="str">
            <v>04:11,2</v>
          </cell>
          <cell r="BI275" t="str">
            <v>00:00,0</v>
          </cell>
          <cell r="BJ275" t="str">
            <v>18:13,0</v>
          </cell>
          <cell r="BK275" t="str">
            <v>07:27,0</v>
          </cell>
          <cell r="BL275" t="str">
            <v>01:01,6</v>
          </cell>
          <cell r="BM275" t="str">
            <v>04:13,8</v>
          </cell>
          <cell r="BN275" t="str">
            <v>02:00,0</v>
          </cell>
          <cell r="BO275" t="str">
            <v>24:08,8</v>
          </cell>
          <cell r="BP275" t="str">
            <v>05:55,8</v>
          </cell>
          <cell r="BQ275" t="str">
            <v>00:55,2</v>
          </cell>
          <cell r="BR275" t="str">
            <v>04:21,0</v>
          </cell>
          <cell r="BS275" t="str">
            <v>00:30,0</v>
          </cell>
          <cell r="BT275" t="str">
            <v>28:36,8</v>
          </cell>
          <cell r="BU275" t="str">
            <v>04:28,0</v>
          </cell>
          <cell r="BV275" t="str">
            <v>04:28,0</v>
          </cell>
          <cell r="BW275">
            <v>219400</v>
          </cell>
          <cell r="BX275" t="str">
            <v>03:39,4</v>
          </cell>
          <cell r="BY275" t="str">
            <v>02:30,0</v>
          </cell>
          <cell r="BZ275" t="str">
            <v>26:06,8</v>
          </cell>
          <cell r="CA275" t="str">
            <v>00:28:36,8</v>
          </cell>
          <cell r="CB275"/>
        </row>
        <row r="276">
          <cell r="B276" t="str">
            <v>SVK05</v>
          </cell>
          <cell r="C276">
            <v>24</v>
          </cell>
          <cell r="D276">
            <v>0</v>
          </cell>
          <cell r="E276">
            <v>0</v>
          </cell>
          <cell r="F276">
            <v>99</v>
          </cell>
          <cell r="G276">
            <v>121</v>
          </cell>
          <cell r="H276">
            <v>0.56967592592592597</v>
          </cell>
          <cell r="I276" t="str">
            <v/>
          </cell>
          <cell r="J276" t="str">
            <v>13:40:20.190</v>
          </cell>
          <cell r="K276" t="str">
            <v>1212</v>
          </cell>
          <cell r="L276"/>
          <cell r="M276" t="str">
            <v>6</v>
          </cell>
          <cell r="N276">
            <v>0</v>
          </cell>
          <cell r="O276" t="str">
            <v>14:06:36.685</v>
          </cell>
          <cell r="P276" t="str">
            <v>14:06:36.685</v>
          </cell>
          <cell r="Q276" t="str">
            <v>1636400</v>
          </cell>
          <cell r="R276" t="str">
            <v>1816400</v>
          </cell>
          <cell r="S276" t="str">
            <v>22</v>
          </cell>
          <cell r="T276" t="str">
            <v>22</v>
          </cell>
          <cell r="U276" t="str">
            <v>22</v>
          </cell>
          <cell r="V276" t="str">
            <v>22</v>
          </cell>
          <cell r="W276" t="str">
            <v>W G-J17W</v>
          </cell>
          <cell r="X276">
            <v>0</v>
          </cell>
          <cell r="Y276" t="str">
            <v>+4:39.1</v>
          </cell>
          <cell r="Z276" t="str">
            <v>+4:39.1</v>
          </cell>
          <cell r="AA276" t="b">
            <v>1</v>
          </cell>
          <cell r="AB276">
            <v>0</v>
          </cell>
          <cell r="AC276">
            <v>0</v>
          </cell>
          <cell r="AD276"/>
          <cell r="AE276">
            <v>327100</v>
          </cell>
          <cell r="AF276">
            <v>411400</v>
          </cell>
          <cell r="AG276">
            <v>422600</v>
          </cell>
          <cell r="AH276" t="str">
            <v>676800</v>
          </cell>
          <cell r="AI276" t="str">
            <v>794200</v>
          </cell>
          <cell r="AJ276" t="str">
            <v>806500</v>
          </cell>
          <cell r="AK276" t="str">
            <v>1074400</v>
          </cell>
          <cell r="AL276" t="str">
            <v>1156600</v>
          </cell>
          <cell r="AM276" t="str">
            <v>1167600</v>
          </cell>
          <cell r="AN276" t="str">
            <v>1437300</v>
          </cell>
          <cell r="AO276" t="str">
            <v>1547200</v>
          </cell>
          <cell r="AP276" t="str">
            <v>1558300</v>
          </cell>
          <cell r="AT276" t="str">
            <v>W G-J17W</v>
          </cell>
          <cell r="AU276" t="str">
            <v>1</v>
          </cell>
          <cell r="AV276" t="str">
            <v>2</v>
          </cell>
          <cell r="AW276" t="str">
            <v>1</v>
          </cell>
          <cell r="AX276" t="str">
            <v>2</v>
          </cell>
          <cell r="AY276" t="str">
            <v>6</v>
          </cell>
          <cell r="AZ276" t="str">
            <v>07:02,6</v>
          </cell>
          <cell r="BA276" t="str">
            <v>07:02,6</v>
          </cell>
          <cell r="BB276" t="str">
            <v>00:54,3</v>
          </cell>
          <cell r="BC276" t="str">
            <v>05:27,1</v>
          </cell>
          <cell r="BD276" t="str">
            <v>00:30,0</v>
          </cell>
          <cell r="BE276" t="str">
            <v>13:26,5</v>
          </cell>
          <cell r="BF276" t="str">
            <v>06:23,9</v>
          </cell>
          <cell r="BG276" t="str">
            <v>00:57,4</v>
          </cell>
          <cell r="BH276" t="str">
            <v>04:14,2</v>
          </cell>
          <cell r="BI276" t="str">
            <v>01:00,0</v>
          </cell>
          <cell r="BJ276" t="str">
            <v>19:27,6</v>
          </cell>
          <cell r="BK276" t="str">
            <v>06:01,1</v>
          </cell>
          <cell r="BL276" t="str">
            <v>00:52,2</v>
          </cell>
          <cell r="BM276" t="str">
            <v>04:27,9</v>
          </cell>
          <cell r="BN276" t="str">
            <v>00:30,0</v>
          </cell>
          <cell r="BO276" t="str">
            <v>25:58,3</v>
          </cell>
          <cell r="BP276" t="str">
            <v>06:30,7</v>
          </cell>
          <cell r="BQ276" t="str">
            <v>00:49,9</v>
          </cell>
          <cell r="BR276" t="str">
            <v>04:29,7</v>
          </cell>
          <cell r="BS276" t="str">
            <v>01:00,0</v>
          </cell>
          <cell r="BT276" t="str">
            <v>30:16,4</v>
          </cell>
          <cell r="BU276" t="str">
            <v>04:18,1</v>
          </cell>
          <cell r="BV276" t="str">
            <v>04:18,1</v>
          </cell>
          <cell r="BW276">
            <v>213800</v>
          </cell>
          <cell r="BX276" t="str">
            <v>03:33,8</v>
          </cell>
          <cell r="BY276" t="str">
            <v>03:00,0</v>
          </cell>
          <cell r="BZ276" t="str">
            <v>27:16,4</v>
          </cell>
          <cell r="CA276" t="str">
            <v>00:30:16,4</v>
          </cell>
          <cell r="CB276"/>
        </row>
        <row r="277">
          <cell r="B277" t="str">
            <v>SVK28</v>
          </cell>
          <cell r="C277">
            <v>20</v>
          </cell>
          <cell r="D277">
            <v>0</v>
          </cell>
          <cell r="E277">
            <v>0</v>
          </cell>
          <cell r="F277">
            <v>99</v>
          </cell>
          <cell r="G277">
            <v>117</v>
          </cell>
          <cell r="H277">
            <v>0.56874999999999998</v>
          </cell>
          <cell r="I277" t="str">
            <v/>
          </cell>
          <cell r="J277" t="str">
            <v>13:38:59.781</v>
          </cell>
          <cell r="K277" t="str">
            <v>1001</v>
          </cell>
          <cell r="L277"/>
          <cell r="M277" t="str">
            <v>2</v>
          </cell>
          <cell r="N277">
            <v>0</v>
          </cell>
          <cell r="O277" t="str">
            <v>14:04:03.655</v>
          </cell>
          <cell r="P277" t="str">
            <v>14:04:03.655</v>
          </cell>
          <cell r="Q277" t="str">
            <v>1503800</v>
          </cell>
          <cell r="R277" t="str">
            <v>1563800</v>
          </cell>
          <cell r="S277" t="str">
            <v>2</v>
          </cell>
          <cell r="T277" t="str">
            <v>2</v>
          </cell>
          <cell r="U277" t="str">
            <v>2</v>
          </cell>
          <cell r="V277" t="str">
            <v>2</v>
          </cell>
          <cell r="W277" t="str">
            <v>W G-J17W</v>
          </cell>
          <cell r="X277">
            <v>0</v>
          </cell>
          <cell r="Y277" t="str">
            <v>+26.5</v>
          </cell>
          <cell r="Z277" t="str">
            <v>+26.5</v>
          </cell>
          <cell r="AA277" t="b">
            <v>1</v>
          </cell>
          <cell r="AB277">
            <v>0</v>
          </cell>
          <cell r="AC277">
            <v>0</v>
          </cell>
          <cell r="AD277"/>
          <cell r="AE277">
            <v>264500</v>
          </cell>
          <cell r="AF277">
            <v>359000</v>
          </cell>
          <cell r="AG277">
            <v>369700</v>
          </cell>
          <cell r="AH277" t="str">
            <v>597900</v>
          </cell>
          <cell r="AI277" t="str">
            <v>663700</v>
          </cell>
          <cell r="AJ277" t="str">
            <v>674400</v>
          </cell>
          <cell r="AK277" t="str">
            <v>913800</v>
          </cell>
          <cell r="AL277" t="str">
            <v>977700</v>
          </cell>
          <cell r="AM277" t="str">
            <v>988500</v>
          </cell>
          <cell r="AN277" t="str">
            <v>1220900</v>
          </cell>
          <cell r="AO277" t="str">
            <v>1316700</v>
          </cell>
          <cell r="AP277" t="str">
            <v>1325900</v>
          </cell>
          <cell r="AT277" t="str">
            <v>W G-J17W</v>
          </cell>
          <cell r="AU277" t="str">
            <v>1</v>
          </cell>
          <cell r="AV277" t="str">
            <v>0</v>
          </cell>
          <cell r="AW277" t="str">
            <v>0</v>
          </cell>
          <cell r="AX277" t="str">
            <v>1</v>
          </cell>
          <cell r="AY277" t="str">
            <v>2</v>
          </cell>
          <cell r="AZ277" t="str">
            <v>06:09,7</v>
          </cell>
          <cell r="BA277" t="str">
            <v>06:09,7</v>
          </cell>
          <cell r="BB277" t="str">
            <v>01:04,5</v>
          </cell>
          <cell r="BC277" t="str">
            <v>04:24,5</v>
          </cell>
          <cell r="BD277" t="str">
            <v>00:30,0</v>
          </cell>
          <cell r="BE277" t="str">
            <v>11:14,4</v>
          </cell>
          <cell r="BF277" t="str">
            <v>05:04,7</v>
          </cell>
          <cell r="BG277" t="str">
            <v>01:05,8</v>
          </cell>
          <cell r="BH277" t="str">
            <v>03:48,2</v>
          </cell>
          <cell r="BI277" t="str">
            <v>00:00,0</v>
          </cell>
          <cell r="BJ277" t="str">
            <v>16:28,5</v>
          </cell>
          <cell r="BK277" t="str">
            <v>05:14,1</v>
          </cell>
          <cell r="BL277" t="str">
            <v>01:03,9</v>
          </cell>
          <cell r="BM277" t="str">
            <v>03:59,4</v>
          </cell>
          <cell r="BN277" t="str">
            <v>00:00,0</v>
          </cell>
          <cell r="BO277" t="str">
            <v>22:05,9</v>
          </cell>
          <cell r="BP277" t="str">
            <v>05:37,4</v>
          </cell>
          <cell r="BQ277" t="str">
            <v>01:05,8</v>
          </cell>
          <cell r="BR277" t="str">
            <v>03:52,4</v>
          </cell>
          <cell r="BS277" t="str">
            <v>00:30,0</v>
          </cell>
          <cell r="BT277" t="str">
            <v>26:03,8</v>
          </cell>
          <cell r="BU277" t="str">
            <v>03:57,9</v>
          </cell>
          <cell r="BV277" t="str">
            <v>03:57,9</v>
          </cell>
          <cell r="BW277">
            <v>260000</v>
          </cell>
          <cell r="BX277" t="str">
            <v>04:20,0</v>
          </cell>
          <cell r="BY277" t="str">
            <v>01:00,0</v>
          </cell>
          <cell r="BZ277" t="str">
            <v>25:03,8</v>
          </cell>
          <cell r="CA277" t="str">
            <v>00:26:03,8</v>
          </cell>
          <cell r="CB277"/>
        </row>
        <row r="278">
          <cell r="B278" t="str">
            <v>BIH05</v>
          </cell>
          <cell r="C278">
            <v>12</v>
          </cell>
          <cell r="D278">
            <v>0</v>
          </cell>
          <cell r="E278">
            <v>0</v>
          </cell>
          <cell r="F278">
            <v>99</v>
          </cell>
          <cell r="G278">
            <v>109</v>
          </cell>
          <cell r="H278">
            <v>0.5668981481481481</v>
          </cell>
          <cell r="I278" t="str">
            <v/>
          </cell>
          <cell r="J278" t="str">
            <v>13:36:19.266</v>
          </cell>
          <cell r="K278" t="str">
            <v>1113</v>
          </cell>
          <cell r="L278" t="str">
            <v>0000</v>
          </cell>
          <cell r="M278" t="str">
            <v>6</v>
          </cell>
          <cell r="N278">
            <v>0</v>
          </cell>
          <cell r="O278" t="str">
            <v>14:05:08.405</v>
          </cell>
          <cell r="P278" t="str">
            <v>14:05:08.405</v>
          </cell>
          <cell r="Q278" t="str">
            <v>1729100</v>
          </cell>
          <cell r="R278" t="str">
            <v>1909100</v>
          </cell>
          <cell r="S278" t="str">
            <v>29</v>
          </cell>
          <cell r="T278" t="str">
            <v>29</v>
          </cell>
          <cell r="U278" t="str">
            <v>29</v>
          </cell>
          <cell r="V278" t="str">
            <v>29</v>
          </cell>
          <cell r="W278" t="str">
            <v>W G-J17W</v>
          </cell>
          <cell r="X278">
            <v>0</v>
          </cell>
          <cell r="Y278" t="str">
            <v>+6:11.8</v>
          </cell>
          <cell r="Z278" t="str">
            <v>+6:11.8</v>
          </cell>
          <cell r="AA278" t="b">
            <v>1</v>
          </cell>
          <cell r="AB278">
            <v>0</v>
          </cell>
          <cell r="AC278">
            <v>0</v>
          </cell>
          <cell r="AD278"/>
          <cell r="AE278">
            <v>270100</v>
          </cell>
          <cell r="AF278">
            <v>378300</v>
          </cell>
          <cell r="AG278">
            <v>389200</v>
          </cell>
          <cell r="AH278" t="str">
            <v>658200</v>
          </cell>
          <cell r="AI278" t="str">
            <v>754200</v>
          </cell>
          <cell r="AJ278" t="str">
            <v>764300</v>
          </cell>
          <cell r="AK278" t="str">
            <v>1043200</v>
          </cell>
          <cell r="AL278" t="str">
            <v>1149800</v>
          </cell>
          <cell r="AM278" t="str">
            <v>1162600</v>
          </cell>
          <cell r="AN278" t="str">
            <v>1458800</v>
          </cell>
          <cell r="AO278" t="str">
            <v>1618400</v>
          </cell>
          <cell r="AP278" t="str">
            <v>1629000</v>
          </cell>
          <cell r="AT278" t="str">
            <v>W G-J17W</v>
          </cell>
          <cell r="AU278" t="str">
            <v>1</v>
          </cell>
          <cell r="AV278" t="str">
            <v>1</v>
          </cell>
          <cell r="AW278" t="str">
            <v>1</v>
          </cell>
          <cell r="AX278" t="str">
            <v>3</v>
          </cell>
          <cell r="AY278" t="str">
            <v>6</v>
          </cell>
          <cell r="AZ278" t="str">
            <v>06:29,2</v>
          </cell>
          <cell r="BA278" t="str">
            <v>06:29,2</v>
          </cell>
          <cell r="BB278" t="str">
            <v>01:18,2</v>
          </cell>
          <cell r="BC278" t="str">
            <v>04:30,1</v>
          </cell>
          <cell r="BD278" t="str">
            <v>00:30,0</v>
          </cell>
          <cell r="BE278" t="str">
            <v>12:44,3</v>
          </cell>
          <cell r="BF278" t="str">
            <v>06:15,1</v>
          </cell>
          <cell r="BG278" t="str">
            <v>01:06,0</v>
          </cell>
          <cell r="BH278" t="str">
            <v>04:29,0</v>
          </cell>
          <cell r="BI278" t="str">
            <v>00:30,0</v>
          </cell>
          <cell r="BJ278" t="str">
            <v>19:22,6</v>
          </cell>
          <cell r="BK278" t="str">
            <v>06:38,3</v>
          </cell>
          <cell r="BL278" t="str">
            <v>01:16,6</v>
          </cell>
          <cell r="BM278" t="str">
            <v>04:38,9</v>
          </cell>
          <cell r="BN278" t="str">
            <v>00:30,0</v>
          </cell>
          <cell r="BO278" t="str">
            <v>27:09,0</v>
          </cell>
          <cell r="BP278" t="str">
            <v>07:46,4</v>
          </cell>
          <cell r="BQ278" t="str">
            <v>01:09,6</v>
          </cell>
          <cell r="BR278" t="str">
            <v>04:56,2</v>
          </cell>
          <cell r="BS278" t="str">
            <v>01:30,0</v>
          </cell>
          <cell r="BT278" t="str">
            <v>31:49,1</v>
          </cell>
          <cell r="BU278" t="str">
            <v>04:40,1</v>
          </cell>
          <cell r="BV278" t="str">
            <v>04:40,1</v>
          </cell>
          <cell r="BW278">
            <v>290400</v>
          </cell>
          <cell r="BX278" t="str">
            <v>04:50,4</v>
          </cell>
          <cell r="BY278" t="str">
            <v>03:00,0</v>
          </cell>
          <cell r="BZ278" t="str">
            <v>28:49,1</v>
          </cell>
          <cell r="CA278" t="str">
            <v>00:31:49,1</v>
          </cell>
          <cell r="CB278"/>
        </row>
        <row r="279">
          <cell r="B279" t="str">
            <v>BIH06</v>
          </cell>
          <cell r="C279">
            <v>10</v>
          </cell>
          <cell r="D279">
            <v>0</v>
          </cell>
          <cell r="E279">
            <v>0</v>
          </cell>
          <cell r="F279">
            <v>99</v>
          </cell>
          <cell r="G279">
            <v>107</v>
          </cell>
          <cell r="H279">
            <v>0.56643518518518521</v>
          </cell>
          <cell r="I279" t="str">
            <v/>
          </cell>
          <cell r="J279" t="str">
            <v>13:35:38.086</v>
          </cell>
          <cell r="K279" t="str">
            <v>1412</v>
          </cell>
          <cell r="L279" t="str">
            <v>0000</v>
          </cell>
          <cell r="M279" t="str">
            <v>8</v>
          </cell>
          <cell r="N279">
            <v>0</v>
          </cell>
          <cell r="O279" t="str">
            <v>14:02:53.092</v>
          </cell>
          <cell r="P279" t="str">
            <v>14:02:53.092</v>
          </cell>
          <cell r="Q279" t="str">
            <v>1635000</v>
          </cell>
          <cell r="R279" t="str">
            <v>1875000</v>
          </cell>
          <cell r="S279" t="str">
            <v>27</v>
          </cell>
          <cell r="T279" t="str">
            <v>27</v>
          </cell>
          <cell r="U279" t="str">
            <v>27</v>
          </cell>
          <cell r="V279" t="str">
            <v>27</v>
          </cell>
          <cell r="W279" t="str">
            <v>W G-J17W</v>
          </cell>
          <cell r="X279">
            <v>0</v>
          </cell>
          <cell r="Y279" t="str">
            <v>+5:37.7</v>
          </cell>
          <cell r="Z279" t="str">
            <v>+5:37.7</v>
          </cell>
          <cell r="AA279" t="b">
            <v>1</v>
          </cell>
          <cell r="AB279">
            <v>0</v>
          </cell>
          <cell r="AC279">
            <v>0</v>
          </cell>
          <cell r="AD279"/>
          <cell r="AE279">
            <v>275300</v>
          </cell>
          <cell r="AF279">
            <v>383700</v>
          </cell>
          <cell r="AG279">
            <v>393900</v>
          </cell>
          <cell r="AH279" t="str">
            <v>646500</v>
          </cell>
          <cell r="AI279" t="str">
            <v>831800</v>
          </cell>
          <cell r="AJ279" t="str">
            <v>841900</v>
          </cell>
          <cell r="AK279" t="str">
            <v>1097600</v>
          </cell>
          <cell r="AL279" t="str">
            <v>1204300</v>
          </cell>
          <cell r="AM279" t="str">
            <v>1214700</v>
          </cell>
          <cell r="AN279" t="str">
            <v>1474100</v>
          </cell>
          <cell r="AO279" t="str">
            <v>1602900</v>
          </cell>
          <cell r="AP279" t="str">
            <v>1612600</v>
          </cell>
          <cell r="AT279" t="str">
            <v>W G-J17W</v>
          </cell>
          <cell r="AU279" t="str">
            <v>1</v>
          </cell>
          <cell r="AV279" t="str">
            <v>4</v>
          </cell>
          <cell r="AW279" t="str">
            <v>1</v>
          </cell>
          <cell r="AX279" t="str">
            <v>2</v>
          </cell>
          <cell r="AY279" t="str">
            <v>8</v>
          </cell>
          <cell r="AZ279" t="str">
            <v>06:33,9</v>
          </cell>
          <cell r="BA279" t="str">
            <v>06:33,9</v>
          </cell>
          <cell r="BB279" t="str">
            <v>01:18,4</v>
          </cell>
          <cell r="BC279" t="str">
            <v>04:35,3</v>
          </cell>
          <cell r="BD279" t="str">
            <v>00:30,0</v>
          </cell>
          <cell r="BE279" t="str">
            <v>14:01,9</v>
          </cell>
          <cell r="BF279" t="str">
            <v>07:28,0</v>
          </cell>
          <cell r="BG279" t="str">
            <v>01:05,3</v>
          </cell>
          <cell r="BH279" t="str">
            <v>04:12,6</v>
          </cell>
          <cell r="BI279" t="str">
            <v>02:00,0</v>
          </cell>
          <cell r="BJ279" t="str">
            <v>20:14,7</v>
          </cell>
          <cell r="BK279" t="str">
            <v>06:12,8</v>
          </cell>
          <cell r="BL279" t="str">
            <v>01:16,7</v>
          </cell>
          <cell r="BM279" t="str">
            <v>04:15,7</v>
          </cell>
          <cell r="BN279" t="str">
            <v>00:30,0</v>
          </cell>
          <cell r="BO279" t="str">
            <v>26:52,6</v>
          </cell>
          <cell r="BP279" t="str">
            <v>06:37,9</v>
          </cell>
          <cell r="BQ279" t="str">
            <v>01:08,8</v>
          </cell>
          <cell r="BR279" t="str">
            <v>04:19,4</v>
          </cell>
          <cell r="BS279" t="str">
            <v>01:00,0</v>
          </cell>
          <cell r="BT279" t="str">
            <v>31:15,0</v>
          </cell>
          <cell r="BU279" t="str">
            <v>04:22,4</v>
          </cell>
          <cell r="BV279" t="str">
            <v>04:22,4</v>
          </cell>
          <cell r="BW279">
            <v>289200</v>
          </cell>
          <cell r="BX279" t="str">
            <v>04:49,2</v>
          </cell>
          <cell r="BY279" t="str">
            <v>04:00,0</v>
          </cell>
          <cell r="BZ279" t="str">
            <v>27:15,0</v>
          </cell>
          <cell r="CA279" t="str">
            <v>00:31:15,0</v>
          </cell>
          <cell r="CB279"/>
        </row>
        <row r="280">
          <cell r="B280" t="str">
            <v>GER0201</v>
          </cell>
          <cell r="C280">
            <v>19</v>
          </cell>
          <cell r="D280">
            <v>0</v>
          </cell>
          <cell r="E280">
            <v>0</v>
          </cell>
          <cell r="F280">
            <v>99</v>
          </cell>
          <cell r="G280">
            <v>116</v>
          </cell>
          <cell r="H280">
            <v>0.56851851851851853</v>
          </cell>
          <cell r="I280" t="str">
            <v/>
          </cell>
          <cell r="J280" t="str">
            <v>13:38:40.199</v>
          </cell>
          <cell r="K280" t="str">
            <v>1123</v>
          </cell>
          <cell r="L280" t="str">
            <v>0000</v>
          </cell>
          <cell r="M280" t="str">
            <v>7</v>
          </cell>
          <cell r="N280">
            <v>0</v>
          </cell>
          <cell r="O280" t="str">
            <v>14:03:53.832</v>
          </cell>
          <cell r="P280" t="str">
            <v>14:03:53.832</v>
          </cell>
          <cell r="Q280" t="str">
            <v>1513600</v>
          </cell>
          <cell r="R280" t="str">
            <v>1723600</v>
          </cell>
          <cell r="S280" t="str">
            <v>15</v>
          </cell>
          <cell r="T280" t="str">
            <v>15</v>
          </cell>
          <cell r="U280" t="str">
            <v>15</v>
          </cell>
          <cell r="V280" t="str">
            <v>15</v>
          </cell>
          <cell r="W280" t="str">
            <v>W G-J17W</v>
          </cell>
          <cell r="X280">
            <v>0</v>
          </cell>
          <cell r="Y280" t="str">
            <v>+3:06.3</v>
          </cell>
          <cell r="Z280" t="str">
            <v>+3:06.3</v>
          </cell>
          <cell r="AA280" t="b">
            <v>1</v>
          </cell>
          <cell r="AB280">
            <v>0</v>
          </cell>
          <cell r="AC280">
            <v>0</v>
          </cell>
          <cell r="AD280"/>
          <cell r="AE280">
            <v>244700</v>
          </cell>
          <cell r="AF280">
            <v>344900</v>
          </cell>
          <cell r="AG280">
            <v>353700</v>
          </cell>
          <cell r="AH280" t="str">
            <v>581800</v>
          </cell>
          <cell r="AI280" t="str">
            <v>680000</v>
          </cell>
          <cell r="AJ280" t="str">
            <v>688900</v>
          </cell>
          <cell r="AK280" t="str">
            <v>919900</v>
          </cell>
          <cell r="AL280" t="str">
            <v>1055500</v>
          </cell>
          <cell r="AM280" t="str">
            <v>1065000</v>
          </cell>
          <cell r="AN280" t="str">
            <v>1303200</v>
          </cell>
          <cell r="AO280" t="str">
            <v>1466600</v>
          </cell>
          <cell r="AP280" t="str">
            <v>1476400</v>
          </cell>
          <cell r="AT280" t="str">
            <v>W G-J17W</v>
          </cell>
          <cell r="AU280" t="str">
            <v>1</v>
          </cell>
          <cell r="AV280" t="str">
            <v>1</v>
          </cell>
          <cell r="AW280" t="str">
            <v>2</v>
          </cell>
          <cell r="AX280" t="str">
            <v>3</v>
          </cell>
          <cell r="AY280" t="str">
            <v>7</v>
          </cell>
          <cell r="AZ280" t="str">
            <v>05:53,7</v>
          </cell>
          <cell r="BA280" t="str">
            <v>05:53,7</v>
          </cell>
          <cell r="BB280" t="str">
            <v>01:10,2</v>
          </cell>
          <cell r="BC280" t="str">
            <v>04:04,7</v>
          </cell>
          <cell r="BD280" t="str">
            <v>00:30,0</v>
          </cell>
          <cell r="BE280" t="str">
            <v>11:28,9</v>
          </cell>
          <cell r="BF280" t="str">
            <v>05:35,2</v>
          </cell>
          <cell r="BG280" t="str">
            <v>01:08,2</v>
          </cell>
          <cell r="BH280" t="str">
            <v>03:48,1</v>
          </cell>
          <cell r="BI280" t="str">
            <v>00:30,0</v>
          </cell>
          <cell r="BJ280" t="str">
            <v>17:45,0</v>
          </cell>
          <cell r="BK280" t="str">
            <v>06:16,1</v>
          </cell>
          <cell r="BL280" t="str">
            <v>01:15,6</v>
          </cell>
          <cell r="BM280" t="str">
            <v>03:51,0</v>
          </cell>
          <cell r="BN280" t="str">
            <v>01:00,0</v>
          </cell>
          <cell r="BO280" t="str">
            <v>24:36,4</v>
          </cell>
          <cell r="BP280" t="str">
            <v>06:51,4</v>
          </cell>
          <cell r="BQ280" t="str">
            <v>01:13,4</v>
          </cell>
          <cell r="BR280" t="str">
            <v>03:58,2</v>
          </cell>
          <cell r="BS280" t="str">
            <v>01:30,0</v>
          </cell>
          <cell r="BT280" t="str">
            <v>28:43,6</v>
          </cell>
          <cell r="BU280" t="str">
            <v>04:07,2</v>
          </cell>
          <cell r="BV280" t="str">
            <v>04:07,2</v>
          </cell>
          <cell r="BW280">
            <v>287400</v>
          </cell>
          <cell r="BX280" t="str">
            <v>04:47,4</v>
          </cell>
          <cell r="BY280" t="str">
            <v>03:30,0</v>
          </cell>
          <cell r="BZ280" t="str">
            <v>25:13,6</v>
          </cell>
          <cell r="CA280" t="str">
            <v>00:28:43,6</v>
          </cell>
          <cell r="CB280"/>
        </row>
        <row r="281">
          <cell r="B281" t="str">
            <v>GER0056</v>
          </cell>
          <cell r="C281">
            <v>55</v>
          </cell>
          <cell r="D281">
            <v>0</v>
          </cell>
          <cell r="E281">
            <v>0</v>
          </cell>
          <cell r="F281">
            <v>99</v>
          </cell>
          <cell r="G281">
            <v>116</v>
          </cell>
          <cell r="H281">
            <v>0.5</v>
          </cell>
          <cell r="I281" t="str">
            <v/>
          </cell>
          <cell r="J281" t="str">
            <v>10:38:40.285</v>
          </cell>
          <cell r="K281" t="str">
            <v>0421</v>
          </cell>
          <cell r="L281"/>
          <cell r="M281" t="str">
            <v>7</v>
          </cell>
          <cell r="N281">
            <v>0</v>
          </cell>
          <cell r="O281" t="str">
            <v>11:16:09.446</v>
          </cell>
          <cell r="P281" t="str">
            <v>11:16:09.446</v>
          </cell>
          <cell r="Q281" t="str">
            <v>2249100</v>
          </cell>
          <cell r="R281" t="str">
            <v>2564100</v>
          </cell>
          <cell r="S281" t="str">
            <v>45</v>
          </cell>
          <cell r="T281" t="str">
            <v>45</v>
          </cell>
          <cell r="U281" t="str">
            <v>35</v>
          </cell>
          <cell r="V281" t="str">
            <v>35</v>
          </cell>
          <cell r="W281" t="str">
            <v>M G-J22M</v>
          </cell>
          <cell r="X281">
            <v>0</v>
          </cell>
          <cell r="Y281" t="str">
            <v>+9:06.4</v>
          </cell>
          <cell r="Z281" t="str">
            <v>+9:06.4</v>
          </cell>
          <cell r="AA281" t="b">
            <v>1</v>
          </cell>
          <cell r="AB281">
            <v>0</v>
          </cell>
          <cell r="AC281">
            <v>0</v>
          </cell>
          <cell r="AD281"/>
          <cell r="AE281">
            <v>393200</v>
          </cell>
          <cell r="AF281">
            <v>453900</v>
          </cell>
          <cell r="AG281">
            <v>462000</v>
          </cell>
          <cell r="AH281" t="str">
            <v>850800</v>
          </cell>
          <cell r="AI281" t="str">
            <v>1093800</v>
          </cell>
          <cell r="AJ281" t="str">
            <v>1102400</v>
          </cell>
          <cell r="AK281" t="str">
            <v>1498200</v>
          </cell>
          <cell r="AL281" t="str">
            <v>1651000</v>
          </cell>
          <cell r="AM281" t="str">
            <v>1659500</v>
          </cell>
          <cell r="AN281" t="str">
            <v>2053100</v>
          </cell>
          <cell r="AO281" t="str">
            <v>2162000</v>
          </cell>
          <cell r="AP281" t="str">
            <v>2170500</v>
          </cell>
          <cell r="AT281" t="str">
            <v>M G-J22M</v>
          </cell>
          <cell r="AU281" t="str">
            <v>0</v>
          </cell>
          <cell r="AV281" t="str">
            <v>4</v>
          </cell>
          <cell r="AW281" t="str">
            <v>2</v>
          </cell>
          <cell r="AX281" t="str">
            <v>1</v>
          </cell>
          <cell r="AY281" t="str">
            <v>7</v>
          </cell>
          <cell r="AZ281" t="str">
            <v>07:42,0</v>
          </cell>
          <cell r="BA281" t="str">
            <v>07:42,0</v>
          </cell>
          <cell r="BB281" t="str">
            <v>01:00,7</v>
          </cell>
          <cell r="BC281" t="str">
            <v>06:33,2</v>
          </cell>
          <cell r="BD281" t="str">
            <v>00:00,0</v>
          </cell>
          <cell r="BE281" t="str">
            <v>18:22,4</v>
          </cell>
          <cell r="BF281" t="str">
            <v>10:40,4</v>
          </cell>
          <cell r="BG281" t="str">
            <v>01:03,0</v>
          </cell>
          <cell r="BH281" t="str">
            <v>06:28,8</v>
          </cell>
          <cell r="BI281" t="str">
            <v>03:00,0</v>
          </cell>
          <cell r="BJ281" t="str">
            <v>27:39,5</v>
          </cell>
          <cell r="BK281" t="str">
            <v>09:17,1</v>
          </cell>
          <cell r="BL281" t="str">
            <v>01:02,8</v>
          </cell>
          <cell r="BM281" t="str">
            <v>06:35,8</v>
          </cell>
          <cell r="BN281" t="str">
            <v>01:30,0</v>
          </cell>
          <cell r="BO281" t="str">
            <v>36:10,5</v>
          </cell>
          <cell r="BP281" t="str">
            <v>08:31,0</v>
          </cell>
          <cell r="BQ281" t="str">
            <v>01:03,9</v>
          </cell>
          <cell r="BR281" t="str">
            <v>06:33,6</v>
          </cell>
          <cell r="BS281" t="str">
            <v>00:45,0</v>
          </cell>
          <cell r="BT281" t="str">
            <v>42:44,1</v>
          </cell>
          <cell r="BU281" t="str">
            <v>06:33,6</v>
          </cell>
          <cell r="BV281" t="str">
            <v>06:33,6</v>
          </cell>
          <cell r="BW281">
            <v>250400</v>
          </cell>
          <cell r="BX281" t="str">
            <v>04:10,4</v>
          </cell>
          <cell r="BY281" t="str">
            <v>05:15,0</v>
          </cell>
          <cell r="BZ281" t="str">
            <v>37:29,1</v>
          </cell>
          <cell r="CA281" t="str">
            <v>00:42:44,1</v>
          </cell>
          <cell r="CB281"/>
        </row>
        <row r="282">
          <cell r="H282"/>
          <cell r="J282"/>
          <cell r="K282"/>
          <cell r="L282"/>
          <cell r="M282"/>
          <cell r="W282"/>
          <cell r="AD282"/>
          <cell r="AT282"/>
          <cell r="AY282"/>
          <cell r="AZ282"/>
          <cell r="BE282"/>
          <cell r="BF282"/>
          <cell r="BG282"/>
          <cell r="BH282"/>
          <cell r="BI282"/>
          <cell r="BJ282"/>
          <cell r="BK282"/>
          <cell r="BO282"/>
          <cell r="BP282"/>
          <cell r="BT282"/>
          <cell r="BU282"/>
          <cell r="BY282"/>
          <cell r="CB282"/>
        </row>
        <row r="283">
          <cell r="H283"/>
          <cell r="J283"/>
          <cell r="K283"/>
          <cell r="L283"/>
          <cell r="M283"/>
          <cell r="W283"/>
          <cell r="AD283"/>
          <cell r="AT283"/>
          <cell r="AY283"/>
          <cell r="AZ283"/>
          <cell r="BE283"/>
          <cell r="BF283"/>
          <cell r="BG283"/>
          <cell r="BH283"/>
          <cell r="BI283"/>
          <cell r="BJ283"/>
          <cell r="BK283"/>
          <cell r="BO283"/>
          <cell r="BP283"/>
          <cell r="BT283"/>
          <cell r="BU283"/>
          <cell r="BY283"/>
          <cell r="CB283"/>
        </row>
        <row r="284">
          <cell r="H284"/>
          <cell r="J284"/>
          <cell r="K284"/>
          <cell r="L284"/>
          <cell r="M284"/>
          <cell r="W284"/>
          <cell r="AD284"/>
          <cell r="AT284"/>
          <cell r="AY284"/>
          <cell r="AZ284"/>
          <cell r="BE284"/>
          <cell r="BF284"/>
          <cell r="BG284"/>
          <cell r="BH284"/>
          <cell r="BI284"/>
          <cell r="BJ284"/>
          <cell r="BK284"/>
          <cell r="BO284"/>
          <cell r="BP284"/>
          <cell r="BT284"/>
          <cell r="BU284"/>
          <cell r="BY284"/>
          <cell r="CB284"/>
        </row>
        <row r="285">
          <cell r="H285"/>
          <cell r="J285"/>
          <cell r="K285"/>
          <cell r="L285"/>
          <cell r="M285"/>
          <cell r="W285"/>
          <cell r="AD285"/>
          <cell r="AT285"/>
          <cell r="AY285"/>
          <cell r="AZ285"/>
          <cell r="BE285"/>
          <cell r="BF285"/>
          <cell r="BG285"/>
          <cell r="BH285"/>
          <cell r="BI285"/>
          <cell r="BJ285"/>
          <cell r="BK285"/>
          <cell r="BO285"/>
          <cell r="BP285"/>
          <cell r="BT285"/>
          <cell r="BU285"/>
          <cell r="BY285"/>
          <cell r="CB285"/>
        </row>
        <row r="288">
          <cell r="AU288"/>
          <cell r="AY288"/>
          <cell r="BA288"/>
          <cell r="BB288"/>
          <cell r="BC288"/>
          <cell r="BD288"/>
          <cell r="BG288"/>
          <cell r="BH288"/>
          <cell r="BI288"/>
          <cell r="BL288"/>
          <cell r="BM288"/>
          <cell r="BN288"/>
          <cell r="BQ288"/>
          <cell r="BR288"/>
          <cell r="BS288"/>
          <cell r="BX288"/>
          <cell r="BY288"/>
          <cell r="BZ288"/>
          <cell r="CA288"/>
          <cell r="CB288"/>
        </row>
        <row r="289">
          <cell r="AU289"/>
          <cell r="AY289"/>
          <cell r="BA289"/>
          <cell r="BB289"/>
          <cell r="BC289"/>
          <cell r="BD289"/>
          <cell r="BG289"/>
          <cell r="BH289"/>
          <cell r="BI289"/>
          <cell r="BL289"/>
          <cell r="BM289"/>
          <cell r="BN289"/>
          <cell r="BQ289"/>
          <cell r="BR289"/>
          <cell r="BS289"/>
          <cell r="BX289"/>
          <cell r="BY289"/>
          <cell r="BZ289"/>
          <cell r="CA289"/>
          <cell r="CB289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694A-F8FD-4B7A-B9CE-CA95712850E3}">
  <dimension ref="A1:AO20"/>
  <sheetViews>
    <sheetView tabSelected="1" workbookViewId="0">
      <selection activeCell="D33" sqref="D33"/>
    </sheetView>
  </sheetViews>
  <sheetFormatPr baseColWidth="10" defaultRowHeight="14.1" customHeight="1" x14ac:dyDescent="0.25"/>
  <cols>
    <col min="1" max="1" width="4.42578125" style="10" customWidth="1"/>
    <col min="2" max="2" width="6.140625" style="11" customWidth="1"/>
    <col min="3" max="3" width="11.42578125" style="10" customWidth="1"/>
    <col min="4" max="4" width="14.140625" style="10" customWidth="1"/>
    <col min="5" max="5" width="12.5703125" style="10" customWidth="1"/>
    <col min="6" max="6" width="8.5703125" style="11" customWidth="1"/>
    <col min="7" max="7" width="7.42578125" style="11" customWidth="1"/>
    <col min="8" max="8" width="10.28515625" style="10" customWidth="1"/>
    <col min="9" max="9" width="23.42578125" style="10" customWidth="1"/>
    <col min="10" max="10" width="4.85546875" style="11" customWidth="1"/>
    <col min="11" max="11" width="4.140625" style="11" customWidth="1"/>
    <col min="12" max="12" width="8" style="10" customWidth="1"/>
    <col min="13" max="13" width="9.7109375" style="13" customWidth="1"/>
    <col min="14" max="25" width="9.7109375" style="10" customWidth="1"/>
    <col min="26" max="41" width="11.42578125" style="13"/>
    <col min="42" max="16384" width="11.42578125" style="10"/>
  </cols>
  <sheetData>
    <row r="1" spans="1:39" s="1" customFormat="1" ht="14.1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8" t="s">
        <v>32</v>
      </c>
      <c r="AH1" s="8" t="s">
        <v>33</v>
      </c>
      <c r="AI1" s="8" t="s">
        <v>34</v>
      </c>
      <c r="AJ1" s="9" t="s">
        <v>35</v>
      </c>
      <c r="AK1" s="9" t="s">
        <v>36</v>
      </c>
      <c r="AL1" s="9" t="s">
        <v>37</v>
      </c>
      <c r="AM1" s="9" t="s">
        <v>38</v>
      </c>
    </row>
    <row r="2" spans="1:39" ht="14.1" customHeight="1" x14ac:dyDescent="0.25">
      <c r="A2" s="10" t="s">
        <v>39</v>
      </c>
      <c r="B2" s="11">
        <v>12</v>
      </c>
      <c r="C2" s="10" t="s">
        <v>40</v>
      </c>
      <c r="D2" s="10" t="s">
        <v>41</v>
      </c>
      <c r="E2" s="10" t="s">
        <v>42</v>
      </c>
      <c r="F2" s="11" t="s">
        <v>43</v>
      </c>
      <c r="G2" s="11">
        <v>2002</v>
      </c>
      <c r="H2" s="10" t="s">
        <v>44</v>
      </c>
      <c r="I2" s="10" t="s">
        <v>45</v>
      </c>
      <c r="J2" s="11" t="s">
        <v>46</v>
      </c>
      <c r="K2" s="11" t="s">
        <v>39</v>
      </c>
      <c r="L2" s="10" t="s">
        <v>47</v>
      </c>
      <c r="M2" s="12" t="s">
        <v>48</v>
      </c>
      <c r="N2" s="12" t="s">
        <v>48</v>
      </c>
      <c r="O2" s="12" t="s">
        <v>49</v>
      </c>
      <c r="P2" s="12" t="s">
        <v>50</v>
      </c>
      <c r="Q2" s="12" t="s">
        <v>51</v>
      </c>
      <c r="R2" s="12" t="s">
        <v>52</v>
      </c>
      <c r="S2" s="12" t="s">
        <v>53</v>
      </c>
      <c r="T2" s="12" t="s">
        <v>54</v>
      </c>
      <c r="U2" s="12" t="s">
        <v>55</v>
      </c>
      <c r="V2" s="12" t="s">
        <v>51</v>
      </c>
      <c r="W2" s="12" t="s">
        <v>56</v>
      </c>
      <c r="X2" s="12" t="s">
        <v>57</v>
      </c>
      <c r="Y2" s="12" t="s">
        <v>58</v>
      </c>
      <c r="Z2" s="13" t="s">
        <v>59</v>
      </c>
      <c r="AA2" s="13" t="s">
        <v>51</v>
      </c>
      <c r="AB2" s="13" t="s">
        <v>60</v>
      </c>
      <c r="AC2" s="13" t="s">
        <v>61</v>
      </c>
      <c r="AD2" s="13" t="s">
        <v>62</v>
      </c>
      <c r="AE2" s="13" t="s">
        <v>63</v>
      </c>
      <c r="AF2" s="13" t="s">
        <v>64</v>
      </c>
      <c r="AG2" s="13" t="s">
        <v>65</v>
      </c>
      <c r="AH2" s="13" t="s">
        <v>66</v>
      </c>
      <c r="AI2" s="13" t="s">
        <v>66</v>
      </c>
      <c r="AJ2" s="13" t="s">
        <v>67</v>
      </c>
      <c r="AK2" s="13" t="s">
        <v>64</v>
      </c>
      <c r="AL2" s="13" t="s">
        <v>68</v>
      </c>
      <c r="AM2" s="13" t="s">
        <v>69</v>
      </c>
    </row>
    <row r="3" spans="1:39" ht="14.1" customHeight="1" x14ac:dyDescent="0.25">
      <c r="A3" s="10" t="s">
        <v>70</v>
      </c>
      <c r="B3" s="11">
        <v>10</v>
      </c>
      <c r="C3" s="10" t="s">
        <v>71</v>
      </c>
      <c r="D3" s="10" t="s">
        <v>72</v>
      </c>
      <c r="E3" s="10" t="s">
        <v>73</v>
      </c>
      <c r="F3" s="11" t="s">
        <v>43</v>
      </c>
      <c r="G3" s="11">
        <v>1999</v>
      </c>
      <c r="H3" s="10" t="s">
        <v>74</v>
      </c>
      <c r="I3" s="10" t="s">
        <v>75</v>
      </c>
      <c r="J3" s="11" t="s">
        <v>76</v>
      </c>
      <c r="K3" s="11" t="s">
        <v>39</v>
      </c>
      <c r="L3" s="10" t="s">
        <v>47</v>
      </c>
      <c r="M3" s="12" t="s">
        <v>77</v>
      </c>
      <c r="N3" s="12" t="s">
        <v>77</v>
      </c>
      <c r="O3" s="12" t="s">
        <v>78</v>
      </c>
      <c r="P3" s="12" t="s">
        <v>79</v>
      </c>
      <c r="Q3" s="12" t="s">
        <v>64</v>
      </c>
      <c r="R3" s="12" t="s">
        <v>80</v>
      </c>
      <c r="S3" s="12" t="s">
        <v>81</v>
      </c>
      <c r="T3" s="12" t="s">
        <v>82</v>
      </c>
      <c r="U3" s="12" t="s">
        <v>83</v>
      </c>
      <c r="V3" s="12" t="s">
        <v>51</v>
      </c>
      <c r="W3" s="12" t="s">
        <v>84</v>
      </c>
      <c r="X3" s="12" t="s">
        <v>85</v>
      </c>
      <c r="Y3" s="12" t="s">
        <v>86</v>
      </c>
      <c r="Z3" s="13" t="s">
        <v>87</v>
      </c>
      <c r="AA3" s="13" t="s">
        <v>51</v>
      </c>
      <c r="AB3" s="13" t="s">
        <v>88</v>
      </c>
      <c r="AC3" s="13" t="s">
        <v>89</v>
      </c>
      <c r="AD3" s="13" t="s">
        <v>90</v>
      </c>
      <c r="AE3" s="13" t="s">
        <v>91</v>
      </c>
      <c r="AF3" s="13" t="s">
        <v>51</v>
      </c>
      <c r="AG3" s="13" t="s">
        <v>92</v>
      </c>
      <c r="AH3" s="13" t="s">
        <v>93</v>
      </c>
      <c r="AI3" s="13" t="s">
        <v>93</v>
      </c>
      <c r="AJ3" s="13" t="s">
        <v>94</v>
      </c>
      <c r="AK3" s="13" t="s">
        <v>64</v>
      </c>
      <c r="AL3" s="13" t="s">
        <v>95</v>
      </c>
      <c r="AM3" s="13" t="s">
        <v>96</v>
      </c>
    </row>
    <row r="4" spans="1:39" ht="14.1" customHeight="1" x14ac:dyDescent="0.25">
      <c r="A4" s="10" t="s">
        <v>97</v>
      </c>
      <c r="B4" s="11">
        <v>8</v>
      </c>
      <c r="C4" s="10" t="s">
        <v>98</v>
      </c>
      <c r="D4" s="10" t="s">
        <v>99</v>
      </c>
      <c r="E4" s="10" t="s">
        <v>100</v>
      </c>
      <c r="F4" s="11" t="s">
        <v>43</v>
      </c>
      <c r="G4" s="11">
        <v>1999</v>
      </c>
      <c r="H4" s="10" t="s">
        <v>101</v>
      </c>
      <c r="I4" s="10" t="s">
        <v>102</v>
      </c>
      <c r="J4" s="11" t="s">
        <v>103</v>
      </c>
      <c r="K4" s="11" t="s">
        <v>70</v>
      </c>
      <c r="L4" s="10" t="s">
        <v>47</v>
      </c>
      <c r="M4" s="12" t="s">
        <v>104</v>
      </c>
      <c r="N4" s="12" t="s">
        <v>104</v>
      </c>
      <c r="O4" s="12" t="s">
        <v>105</v>
      </c>
      <c r="P4" s="12" t="s">
        <v>106</v>
      </c>
      <c r="Q4" s="12" t="s">
        <v>64</v>
      </c>
      <c r="R4" s="12" t="s">
        <v>107</v>
      </c>
      <c r="S4" s="12" t="s">
        <v>108</v>
      </c>
      <c r="T4" s="12" t="s">
        <v>109</v>
      </c>
      <c r="U4" s="12" t="s">
        <v>110</v>
      </c>
      <c r="V4" s="12" t="s">
        <v>51</v>
      </c>
      <c r="W4" s="12" t="s">
        <v>111</v>
      </c>
      <c r="X4" s="12" t="s">
        <v>112</v>
      </c>
      <c r="Y4" s="12" t="s">
        <v>113</v>
      </c>
      <c r="Z4" s="13" t="s">
        <v>114</v>
      </c>
      <c r="AA4" s="13" t="s">
        <v>64</v>
      </c>
      <c r="AB4" s="13" t="s">
        <v>115</v>
      </c>
      <c r="AC4" s="13" t="s">
        <v>116</v>
      </c>
      <c r="AD4" s="13" t="s">
        <v>117</v>
      </c>
      <c r="AE4" s="13" t="s">
        <v>118</v>
      </c>
      <c r="AF4" s="13" t="s">
        <v>51</v>
      </c>
      <c r="AG4" s="13" t="s">
        <v>119</v>
      </c>
      <c r="AH4" s="13" t="s">
        <v>120</v>
      </c>
      <c r="AI4" s="13" t="s">
        <v>120</v>
      </c>
      <c r="AJ4" s="13" t="s">
        <v>121</v>
      </c>
      <c r="AK4" s="13" t="s">
        <v>122</v>
      </c>
      <c r="AL4" s="13" t="s">
        <v>123</v>
      </c>
      <c r="AM4" s="13" t="s">
        <v>124</v>
      </c>
    </row>
    <row r="5" spans="1:39" ht="14.1" customHeight="1" x14ac:dyDescent="0.25">
      <c r="A5" s="10" t="s">
        <v>125</v>
      </c>
      <c r="B5" s="11">
        <v>14</v>
      </c>
      <c r="C5" s="10" t="s">
        <v>126</v>
      </c>
      <c r="D5" s="10" t="s">
        <v>127</v>
      </c>
      <c r="E5" s="10" t="s">
        <v>128</v>
      </c>
      <c r="F5" s="11" t="s">
        <v>43</v>
      </c>
      <c r="G5" s="11">
        <v>2001</v>
      </c>
      <c r="H5" s="10" t="s">
        <v>129</v>
      </c>
      <c r="I5" s="10" t="s">
        <v>130</v>
      </c>
      <c r="J5" s="11" t="s">
        <v>46</v>
      </c>
      <c r="K5" s="11" t="s">
        <v>39</v>
      </c>
      <c r="L5" s="10" t="s">
        <v>47</v>
      </c>
      <c r="M5" s="12" t="s">
        <v>131</v>
      </c>
      <c r="N5" s="12" t="s">
        <v>131</v>
      </c>
      <c r="O5" s="12" t="s">
        <v>132</v>
      </c>
      <c r="P5" s="12" t="s">
        <v>133</v>
      </c>
      <c r="Q5" s="12" t="s">
        <v>51</v>
      </c>
      <c r="R5" s="12" t="s">
        <v>134</v>
      </c>
      <c r="S5" s="12" t="s">
        <v>135</v>
      </c>
      <c r="T5" s="12" t="s">
        <v>136</v>
      </c>
      <c r="U5" s="12" t="s">
        <v>137</v>
      </c>
      <c r="V5" s="12" t="s">
        <v>51</v>
      </c>
      <c r="W5" s="12" t="s">
        <v>138</v>
      </c>
      <c r="X5" s="12" t="s">
        <v>57</v>
      </c>
      <c r="Y5" s="12" t="s">
        <v>139</v>
      </c>
      <c r="Z5" s="13" t="s">
        <v>140</v>
      </c>
      <c r="AA5" s="13" t="s">
        <v>51</v>
      </c>
      <c r="AB5" s="13" t="s">
        <v>141</v>
      </c>
      <c r="AC5" s="13" t="s">
        <v>142</v>
      </c>
      <c r="AD5" s="13" t="s">
        <v>143</v>
      </c>
      <c r="AE5" s="13" t="s">
        <v>144</v>
      </c>
      <c r="AF5" s="13" t="s">
        <v>64</v>
      </c>
      <c r="AG5" s="13" t="s">
        <v>145</v>
      </c>
      <c r="AH5" s="13" t="s">
        <v>59</v>
      </c>
      <c r="AI5" s="13" t="s">
        <v>59</v>
      </c>
      <c r="AJ5" s="13" t="s">
        <v>146</v>
      </c>
      <c r="AK5" s="13" t="s">
        <v>64</v>
      </c>
      <c r="AL5" s="13" t="s">
        <v>147</v>
      </c>
      <c r="AM5" s="13" t="s">
        <v>148</v>
      </c>
    </row>
    <row r="6" spans="1:39" ht="14.1" customHeight="1" x14ac:dyDescent="0.25">
      <c r="A6" s="10" t="s">
        <v>149</v>
      </c>
      <c r="B6" s="11">
        <v>13</v>
      </c>
      <c r="C6" s="10" t="s">
        <v>150</v>
      </c>
      <c r="D6" s="10" t="s">
        <v>151</v>
      </c>
      <c r="E6" s="10" t="s">
        <v>152</v>
      </c>
      <c r="F6" s="11" t="s">
        <v>43</v>
      </c>
      <c r="G6" s="11">
        <v>2002</v>
      </c>
      <c r="H6" s="10" t="s">
        <v>153</v>
      </c>
      <c r="I6" s="10" t="s">
        <v>154</v>
      </c>
      <c r="J6" s="11" t="s">
        <v>155</v>
      </c>
      <c r="K6" s="11" t="s">
        <v>70</v>
      </c>
      <c r="L6" s="10" t="s">
        <v>47</v>
      </c>
      <c r="M6" s="12" t="s">
        <v>156</v>
      </c>
      <c r="N6" s="12" t="s">
        <v>156</v>
      </c>
      <c r="O6" s="12" t="s">
        <v>157</v>
      </c>
      <c r="P6" s="12" t="s">
        <v>158</v>
      </c>
      <c r="Q6" s="12" t="s">
        <v>64</v>
      </c>
      <c r="R6" s="12" t="s">
        <v>159</v>
      </c>
      <c r="S6" s="12" t="s">
        <v>160</v>
      </c>
      <c r="T6" s="12" t="s">
        <v>161</v>
      </c>
      <c r="U6" s="12" t="s">
        <v>162</v>
      </c>
      <c r="V6" s="12" t="s">
        <v>64</v>
      </c>
      <c r="W6" s="12" t="s">
        <v>163</v>
      </c>
      <c r="X6" s="12" t="s">
        <v>164</v>
      </c>
      <c r="Y6" s="12" t="s">
        <v>165</v>
      </c>
      <c r="Z6" s="13" t="s">
        <v>166</v>
      </c>
      <c r="AA6" s="13" t="s">
        <v>51</v>
      </c>
      <c r="AB6" s="13" t="s">
        <v>167</v>
      </c>
      <c r="AC6" s="13" t="s">
        <v>168</v>
      </c>
      <c r="AD6" s="13" t="s">
        <v>169</v>
      </c>
      <c r="AE6" s="13" t="s">
        <v>170</v>
      </c>
      <c r="AF6" s="13" t="s">
        <v>51</v>
      </c>
      <c r="AG6" s="13" t="s">
        <v>171</v>
      </c>
      <c r="AH6" s="13" t="s">
        <v>172</v>
      </c>
      <c r="AI6" s="13" t="s">
        <v>172</v>
      </c>
      <c r="AJ6" s="13" t="s">
        <v>173</v>
      </c>
      <c r="AK6" s="13" t="s">
        <v>122</v>
      </c>
      <c r="AL6" s="13" t="s">
        <v>174</v>
      </c>
      <c r="AM6" s="13" t="s">
        <v>175</v>
      </c>
    </row>
    <row r="7" spans="1:39" ht="14.1" customHeight="1" x14ac:dyDescent="0.25">
      <c r="A7" s="10" t="s">
        <v>176</v>
      </c>
      <c r="B7" s="11">
        <v>16</v>
      </c>
      <c r="C7" s="10" t="s">
        <v>177</v>
      </c>
      <c r="D7" s="10" t="s">
        <v>178</v>
      </c>
      <c r="E7" s="10" t="s">
        <v>179</v>
      </c>
      <c r="F7" s="11" t="s">
        <v>43</v>
      </c>
      <c r="G7" s="11">
        <v>2002</v>
      </c>
      <c r="H7" s="10" t="s">
        <v>180</v>
      </c>
      <c r="I7" s="10" t="s">
        <v>47</v>
      </c>
      <c r="J7" s="11" t="s">
        <v>181</v>
      </c>
      <c r="K7" s="11" t="s">
        <v>182</v>
      </c>
      <c r="L7" s="10" t="s">
        <v>47</v>
      </c>
      <c r="M7" s="13" t="s">
        <v>183</v>
      </c>
      <c r="N7" s="13" t="s">
        <v>183</v>
      </c>
      <c r="O7" s="13" t="s">
        <v>132</v>
      </c>
      <c r="P7" s="13" t="s">
        <v>184</v>
      </c>
      <c r="Q7" s="13" t="s">
        <v>51</v>
      </c>
      <c r="R7" s="13" t="s">
        <v>185</v>
      </c>
      <c r="S7" s="13" t="s">
        <v>186</v>
      </c>
      <c r="T7" s="13" t="s">
        <v>187</v>
      </c>
      <c r="U7" s="13" t="s">
        <v>188</v>
      </c>
      <c r="V7" s="13" t="s">
        <v>51</v>
      </c>
      <c r="W7" s="13" t="s">
        <v>189</v>
      </c>
      <c r="X7" s="13" t="s">
        <v>190</v>
      </c>
      <c r="Y7" s="13" t="s">
        <v>191</v>
      </c>
      <c r="Z7" s="13" t="s">
        <v>192</v>
      </c>
      <c r="AA7" s="13" t="s">
        <v>51</v>
      </c>
      <c r="AB7" s="13" t="s">
        <v>193</v>
      </c>
      <c r="AC7" s="13" t="s">
        <v>194</v>
      </c>
      <c r="AD7" s="13" t="s">
        <v>191</v>
      </c>
      <c r="AE7" s="13" t="s">
        <v>195</v>
      </c>
      <c r="AF7" s="13" t="s">
        <v>51</v>
      </c>
      <c r="AG7" s="13" t="s">
        <v>196</v>
      </c>
      <c r="AH7" s="13" t="s">
        <v>197</v>
      </c>
      <c r="AI7" s="13" t="s">
        <v>197</v>
      </c>
      <c r="AJ7" s="13" t="s">
        <v>198</v>
      </c>
      <c r="AK7" s="13" t="s">
        <v>51</v>
      </c>
      <c r="AL7" s="13" t="s">
        <v>196</v>
      </c>
      <c r="AM7" s="13" t="s">
        <v>199</v>
      </c>
    </row>
    <row r="8" spans="1:39" ht="14.1" customHeight="1" x14ac:dyDescent="0.25">
      <c r="A8" s="10" t="s">
        <v>200</v>
      </c>
      <c r="B8" s="11">
        <v>11</v>
      </c>
      <c r="C8" s="10" t="s">
        <v>201</v>
      </c>
      <c r="D8" s="10" t="s">
        <v>202</v>
      </c>
      <c r="E8" s="10" t="s">
        <v>203</v>
      </c>
      <c r="F8" s="11" t="s">
        <v>43</v>
      </c>
      <c r="G8" s="11">
        <v>1998</v>
      </c>
      <c r="H8" s="10" t="s">
        <v>180</v>
      </c>
      <c r="I8" s="10" t="s">
        <v>47</v>
      </c>
      <c r="J8" s="11" t="s">
        <v>204</v>
      </c>
      <c r="K8" s="11" t="s">
        <v>70</v>
      </c>
      <c r="L8" s="10" t="s">
        <v>47</v>
      </c>
      <c r="M8" s="13" t="s">
        <v>205</v>
      </c>
      <c r="N8" s="13" t="s">
        <v>205</v>
      </c>
      <c r="O8" s="13" t="s">
        <v>206</v>
      </c>
      <c r="P8" s="13" t="s">
        <v>207</v>
      </c>
      <c r="Q8" s="13" t="s">
        <v>51</v>
      </c>
      <c r="R8" s="13" t="s">
        <v>208</v>
      </c>
      <c r="S8" s="13" t="s">
        <v>209</v>
      </c>
      <c r="T8" s="13" t="s">
        <v>210</v>
      </c>
      <c r="U8" s="13" t="s">
        <v>211</v>
      </c>
      <c r="V8" s="13" t="s">
        <v>51</v>
      </c>
      <c r="W8" s="13" t="s">
        <v>212</v>
      </c>
      <c r="X8" s="13" t="s">
        <v>213</v>
      </c>
      <c r="Y8" s="13" t="s">
        <v>214</v>
      </c>
      <c r="Z8" s="13" t="s">
        <v>215</v>
      </c>
      <c r="AA8" s="13" t="s">
        <v>122</v>
      </c>
      <c r="AB8" s="13" t="s">
        <v>216</v>
      </c>
      <c r="AC8" s="13" t="s">
        <v>217</v>
      </c>
      <c r="AD8" s="13" t="s">
        <v>210</v>
      </c>
      <c r="AE8" s="13" t="s">
        <v>218</v>
      </c>
      <c r="AF8" s="13" t="s">
        <v>51</v>
      </c>
      <c r="AG8" s="13" t="s">
        <v>219</v>
      </c>
      <c r="AH8" s="13" t="s">
        <v>220</v>
      </c>
      <c r="AI8" s="13" t="s">
        <v>220</v>
      </c>
      <c r="AJ8" s="13" t="s">
        <v>221</v>
      </c>
      <c r="AK8" s="13" t="s">
        <v>122</v>
      </c>
      <c r="AL8" s="13" t="s">
        <v>222</v>
      </c>
      <c r="AM8" s="13" t="s">
        <v>223</v>
      </c>
    </row>
    <row r="9" spans="1:39" ht="14.1" customHeight="1" x14ac:dyDescent="0.25">
      <c r="A9" s="10" t="s">
        <v>224</v>
      </c>
      <c r="B9" s="11">
        <v>17</v>
      </c>
      <c r="C9" s="10" t="s">
        <v>225</v>
      </c>
      <c r="D9" s="10" t="s">
        <v>226</v>
      </c>
      <c r="E9" s="10" t="s">
        <v>227</v>
      </c>
      <c r="F9" s="11" t="s">
        <v>43</v>
      </c>
      <c r="G9" s="11">
        <v>2001</v>
      </c>
      <c r="H9" s="10" t="s">
        <v>44</v>
      </c>
      <c r="I9" s="10" t="s">
        <v>228</v>
      </c>
      <c r="J9" s="11" t="s">
        <v>229</v>
      </c>
      <c r="K9" s="11" t="s">
        <v>70</v>
      </c>
      <c r="L9" s="10" t="s">
        <v>47</v>
      </c>
      <c r="M9" s="12" t="s">
        <v>230</v>
      </c>
      <c r="N9" s="12" t="s">
        <v>230</v>
      </c>
      <c r="O9" s="12" t="s">
        <v>231</v>
      </c>
      <c r="P9" s="12" t="s">
        <v>232</v>
      </c>
      <c r="Q9" s="12" t="s">
        <v>51</v>
      </c>
      <c r="R9" s="12" t="s">
        <v>233</v>
      </c>
      <c r="S9" s="12" t="s">
        <v>234</v>
      </c>
      <c r="T9" s="12" t="s">
        <v>235</v>
      </c>
      <c r="U9" s="12" t="s">
        <v>236</v>
      </c>
      <c r="V9" s="12" t="s">
        <v>64</v>
      </c>
      <c r="W9" s="12" t="s">
        <v>237</v>
      </c>
      <c r="X9" s="12" t="s">
        <v>238</v>
      </c>
      <c r="Y9" s="12" t="s">
        <v>210</v>
      </c>
      <c r="Z9" s="13" t="s">
        <v>239</v>
      </c>
      <c r="AA9" s="13" t="s">
        <v>51</v>
      </c>
      <c r="AB9" s="13" t="s">
        <v>240</v>
      </c>
      <c r="AC9" s="13" t="s">
        <v>241</v>
      </c>
      <c r="AD9" s="13" t="s">
        <v>109</v>
      </c>
      <c r="AE9" s="13" t="s">
        <v>242</v>
      </c>
      <c r="AF9" s="13" t="s">
        <v>64</v>
      </c>
      <c r="AG9" s="13" t="s">
        <v>243</v>
      </c>
      <c r="AH9" s="13" t="s">
        <v>244</v>
      </c>
      <c r="AI9" s="13" t="s">
        <v>244</v>
      </c>
      <c r="AJ9" s="13" t="s">
        <v>245</v>
      </c>
      <c r="AK9" s="13" t="s">
        <v>122</v>
      </c>
      <c r="AL9" s="13" t="s">
        <v>246</v>
      </c>
      <c r="AM9" s="13" t="s">
        <v>247</v>
      </c>
    </row>
    <row r="10" spans="1:39" ht="14.1" customHeight="1" x14ac:dyDescent="0.25">
      <c r="A10" s="10" t="s">
        <v>248</v>
      </c>
      <c r="B10" s="11">
        <v>18</v>
      </c>
      <c r="C10" s="14" t="s">
        <v>249</v>
      </c>
      <c r="D10" s="10" t="s">
        <v>250</v>
      </c>
      <c r="E10" s="10" t="s">
        <v>251</v>
      </c>
      <c r="F10" s="11" t="s">
        <v>43</v>
      </c>
      <c r="G10" s="11">
        <v>2000</v>
      </c>
      <c r="H10" s="10" t="s">
        <v>153</v>
      </c>
      <c r="I10" s="10" t="s">
        <v>252</v>
      </c>
      <c r="J10" s="11" t="s">
        <v>253</v>
      </c>
      <c r="K10" s="11" t="s">
        <v>149</v>
      </c>
      <c r="L10" s="10" t="s">
        <v>47</v>
      </c>
      <c r="M10" s="12" t="s">
        <v>254</v>
      </c>
      <c r="N10" s="12" t="s">
        <v>254</v>
      </c>
      <c r="O10" s="12" t="s">
        <v>255</v>
      </c>
      <c r="P10" s="12" t="s">
        <v>55</v>
      </c>
      <c r="Q10" s="12" t="s">
        <v>64</v>
      </c>
      <c r="R10" s="12" t="s">
        <v>256</v>
      </c>
      <c r="S10" s="12" t="s">
        <v>257</v>
      </c>
      <c r="T10" s="12" t="s">
        <v>258</v>
      </c>
      <c r="U10" s="12" t="s">
        <v>259</v>
      </c>
      <c r="V10" s="12" t="s">
        <v>64</v>
      </c>
      <c r="W10" s="12" t="s">
        <v>260</v>
      </c>
      <c r="X10" s="12" t="s">
        <v>261</v>
      </c>
      <c r="Y10" s="12" t="s">
        <v>262</v>
      </c>
      <c r="Z10" s="13" t="s">
        <v>263</v>
      </c>
      <c r="AA10" s="13" t="s">
        <v>122</v>
      </c>
      <c r="AB10" s="13" t="s">
        <v>264</v>
      </c>
      <c r="AC10" s="13" t="s">
        <v>265</v>
      </c>
      <c r="AD10" s="13" t="s">
        <v>266</v>
      </c>
      <c r="AE10" s="13" t="s">
        <v>267</v>
      </c>
      <c r="AF10" s="13" t="s">
        <v>64</v>
      </c>
      <c r="AG10" s="13" t="s">
        <v>268</v>
      </c>
      <c r="AH10" s="13" t="s">
        <v>269</v>
      </c>
      <c r="AI10" s="13" t="s">
        <v>269</v>
      </c>
      <c r="AJ10" s="13" t="s">
        <v>270</v>
      </c>
      <c r="AK10" s="13" t="s">
        <v>271</v>
      </c>
      <c r="AL10" s="13" t="s">
        <v>272</v>
      </c>
      <c r="AM10" s="13" t="s">
        <v>273</v>
      </c>
    </row>
    <row r="11" spans="1:39" ht="14.1" customHeight="1" x14ac:dyDescent="0.25">
      <c r="A11" s="10" t="s">
        <v>274</v>
      </c>
      <c r="B11" s="11">
        <v>19</v>
      </c>
      <c r="C11" s="10" t="s">
        <v>275</v>
      </c>
      <c r="D11" s="10" t="s">
        <v>276</v>
      </c>
      <c r="E11" s="10" t="s">
        <v>277</v>
      </c>
      <c r="F11" s="11" t="s">
        <v>43</v>
      </c>
      <c r="G11" s="11">
        <v>2002</v>
      </c>
      <c r="H11" s="10" t="s">
        <v>278</v>
      </c>
      <c r="I11" s="10" t="s">
        <v>47</v>
      </c>
      <c r="J11" s="11" t="s">
        <v>279</v>
      </c>
      <c r="K11" s="11" t="s">
        <v>125</v>
      </c>
      <c r="L11" s="10" t="s">
        <v>47</v>
      </c>
      <c r="M11" s="12" t="s">
        <v>280</v>
      </c>
      <c r="N11" s="12" t="s">
        <v>280</v>
      </c>
      <c r="O11" s="12" t="s">
        <v>281</v>
      </c>
      <c r="P11" s="12" t="s">
        <v>63</v>
      </c>
      <c r="Q11" s="12" t="s">
        <v>122</v>
      </c>
      <c r="R11" s="12" t="s">
        <v>282</v>
      </c>
      <c r="S11" s="12" t="s">
        <v>283</v>
      </c>
      <c r="T11" s="12" t="s">
        <v>284</v>
      </c>
      <c r="U11" s="12" t="s">
        <v>285</v>
      </c>
      <c r="V11" s="12" t="s">
        <v>51</v>
      </c>
      <c r="W11" s="12" t="s">
        <v>286</v>
      </c>
      <c r="X11" s="12" t="s">
        <v>287</v>
      </c>
      <c r="Y11" s="12" t="s">
        <v>235</v>
      </c>
      <c r="Z11" s="13" t="s">
        <v>288</v>
      </c>
      <c r="AA11" s="13" t="s">
        <v>64</v>
      </c>
      <c r="AB11" s="13" t="s">
        <v>289</v>
      </c>
      <c r="AC11" s="13" t="s">
        <v>290</v>
      </c>
      <c r="AD11" s="13" t="s">
        <v>291</v>
      </c>
      <c r="AE11" s="13" t="s">
        <v>292</v>
      </c>
      <c r="AF11" s="13" t="s">
        <v>64</v>
      </c>
      <c r="AG11" s="13" t="s">
        <v>293</v>
      </c>
      <c r="AH11" s="13" t="s">
        <v>294</v>
      </c>
      <c r="AI11" s="13" t="s">
        <v>294</v>
      </c>
      <c r="AJ11" s="13" t="s">
        <v>295</v>
      </c>
      <c r="AK11" s="13" t="s">
        <v>296</v>
      </c>
      <c r="AL11" s="13" t="s">
        <v>297</v>
      </c>
      <c r="AM11" s="13" t="s">
        <v>298</v>
      </c>
    </row>
    <row r="12" spans="1:39" ht="14.1" customHeight="1" x14ac:dyDescent="0.25">
      <c r="A12" s="10" t="s">
        <v>299</v>
      </c>
      <c r="B12" s="11">
        <v>7</v>
      </c>
      <c r="C12" s="10" t="s">
        <v>300</v>
      </c>
      <c r="D12" s="10" t="s">
        <v>301</v>
      </c>
      <c r="E12" s="10" t="s">
        <v>302</v>
      </c>
      <c r="F12" s="11" t="s">
        <v>303</v>
      </c>
      <c r="G12" s="11">
        <v>2002</v>
      </c>
      <c r="H12" s="10" t="s">
        <v>304</v>
      </c>
      <c r="I12" s="10" t="s">
        <v>305</v>
      </c>
      <c r="J12" s="11" t="s">
        <v>306</v>
      </c>
      <c r="K12" s="11" t="s">
        <v>149</v>
      </c>
      <c r="L12" s="10" t="s">
        <v>47</v>
      </c>
      <c r="M12" s="12" t="s">
        <v>307</v>
      </c>
      <c r="N12" s="12" t="s">
        <v>307</v>
      </c>
      <c r="O12" s="12" t="s">
        <v>308</v>
      </c>
      <c r="P12" s="12" t="s">
        <v>309</v>
      </c>
      <c r="Q12" s="12" t="s">
        <v>64</v>
      </c>
      <c r="R12" s="12" t="s">
        <v>310</v>
      </c>
      <c r="S12" s="12" t="s">
        <v>311</v>
      </c>
      <c r="T12" s="12" t="s">
        <v>312</v>
      </c>
      <c r="U12" s="12" t="s">
        <v>313</v>
      </c>
      <c r="V12" s="12" t="s">
        <v>122</v>
      </c>
      <c r="W12" s="12" t="s">
        <v>314</v>
      </c>
      <c r="X12" s="12" t="s">
        <v>315</v>
      </c>
      <c r="Y12" s="12" t="s">
        <v>316</v>
      </c>
      <c r="Z12" s="13" t="s">
        <v>317</v>
      </c>
      <c r="AA12" s="13" t="s">
        <v>64</v>
      </c>
      <c r="AB12" s="13" t="s">
        <v>318</v>
      </c>
      <c r="AC12" s="13" t="s">
        <v>319</v>
      </c>
      <c r="AD12" s="13" t="s">
        <v>109</v>
      </c>
      <c r="AE12" s="13" t="s">
        <v>320</v>
      </c>
      <c r="AF12" s="13" t="s">
        <v>64</v>
      </c>
      <c r="AG12" s="13" t="s">
        <v>321</v>
      </c>
      <c r="AH12" s="13" t="s">
        <v>322</v>
      </c>
      <c r="AI12" s="13" t="s">
        <v>322</v>
      </c>
      <c r="AJ12" s="13" t="s">
        <v>323</v>
      </c>
      <c r="AK12" s="13" t="s">
        <v>271</v>
      </c>
      <c r="AL12" s="13" t="s">
        <v>324</v>
      </c>
      <c r="AM12" s="13" t="s">
        <v>325</v>
      </c>
    </row>
    <row r="13" spans="1:39" ht="14.1" customHeight="1" x14ac:dyDescent="0.25">
      <c r="A13" s="10" t="s">
        <v>326</v>
      </c>
      <c r="B13" s="11">
        <v>9</v>
      </c>
      <c r="C13" s="10" t="s">
        <v>327</v>
      </c>
      <c r="D13" s="10" t="s">
        <v>328</v>
      </c>
      <c r="E13" s="10" t="s">
        <v>329</v>
      </c>
      <c r="F13" s="11" t="s">
        <v>43</v>
      </c>
      <c r="G13" s="11">
        <v>2000</v>
      </c>
      <c r="H13" s="10" t="s">
        <v>180</v>
      </c>
      <c r="I13" s="10" t="s">
        <v>47</v>
      </c>
      <c r="J13" s="11" t="s">
        <v>330</v>
      </c>
      <c r="K13" s="11" t="s">
        <v>149</v>
      </c>
      <c r="L13" s="10" t="s">
        <v>47</v>
      </c>
      <c r="M13" s="13" t="s">
        <v>331</v>
      </c>
      <c r="N13" s="13" t="s">
        <v>331</v>
      </c>
      <c r="O13" s="13" t="s">
        <v>332</v>
      </c>
      <c r="P13" s="13" t="s">
        <v>333</v>
      </c>
      <c r="Q13" s="13" t="s">
        <v>296</v>
      </c>
      <c r="R13" s="13" t="s">
        <v>334</v>
      </c>
      <c r="S13" s="13" t="s">
        <v>335</v>
      </c>
      <c r="T13" s="13" t="s">
        <v>336</v>
      </c>
      <c r="U13" s="13" t="s">
        <v>337</v>
      </c>
      <c r="V13" s="13" t="s">
        <v>51</v>
      </c>
      <c r="W13" s="13" t="s">
        <v>338</v>
      </c>
      <c r="X13" s="13" t="s">
        <v>339</v>
      </c>
      <c r="Y13" s="13" t="s">
        <v>187</v>
      </c>
      <c r="Z13" s="13" t="s">
        <v>294</v>
      </c>
      <c r="AA13" s="13" t="s">
        <v>64</v>
      </c>
      <c r="AB13" s="13" t="s">
        <v>340</v>
      </c>
      <c r="AC13" s="13" t="s">
        <v>341</v>
      </c>
      <c r="AD13" s="13" t="s">
        <v>342</v>
      </c>
      <c r="AE13" s="13" t="s">
        <v>343</v>
      </c>
      <c r="AF13" s="13" t="s">
        <v>51</v>
      </c>
      <c r="AG13" s="13" t="s">
        <v>344</v>
      </c>
      <c r="AH13" s="13" t="s">
        <v>345</v>
      </c>
      <c r="AI13" s="13" t="s">
        <v>345</v>
      </c>
      <c r="AJ13" s="13" t="s">
        <v>346</v>
      </c>
      <c r="AK13" s="13" t="s">
        <v>271</v>
      </c>
      <c r="AL13" s="13" t="s">
        <v>347</v>
      </c>
      <c r="AM13" s="13" t="s">
        <v>348</v>
      </c>
    </row>
    <row r="14" spans="1:39" ht="14.1" customHeight="1" x14ac:dyDescent="0.25">
      <c r="A14" s="10" t="s">
        <v>349</v>
      </c>
      <c r="B14" s="11">
        <v>5</v>
      </c>
      <c r="C14" s="10" t="s">
        <v>350</v>
      </c>
      <c r="D14" s="10" t="s">
        <v>351</v>
      </c>
      <c r="E14" s="10" t="s">
        <v>352</v>
      </c>
      <c r="F14" s="11" t="s">
        <v>303</v>
      </c>
      <c r="G14" s="11">
        <v>1997</v>
      </c>
      <c r="H14" s="10" t="s">
        <v>304</v>
      </c>
      <c r="I14" s="10" t="s">
        <v>353</v>
      </c>
      <c r="J14" s="11" t="s">
        <v>354</v>
      </c>
      <c r="K14" s="11" t="s">
        <v>176</v>
      </c>
      <c r="L14" s="10" t="s">
        <v>47</v>
      </c>
      <c r="M14" s="12" t="s">
        <v>355</v>
      </c>
      <c r="N14" s="12" t="s">
        <v>355</v>
      </c>
      <c r="O14" s="12" t="s">
        <v>356</v>
      </c>
      <c r="P14" s="12" t="s">
        <v>357</v>
      </c>
      <c r="Q14" s="12" t="s">
        <v>64</v>
      </c>
      <c r="R14" s="12" t="s">
        <v>358</v>
      </c>
      <c r="S14" s="12" t="s">
        <v>359</v>
      </c>
      <c r="T14" s="12" t="s">
        <v>308</v>
      </c>
      <c r="U14" s="12" t="s">
        <v>114</v>
      </c>
      <c r="V14" s="12" t="s">
        <v>360</v>
      </c>
      <c r="W14" s="12" t="s">
        <v>361</v>
      </c>
      <c r="X14" s="12" t="s">
        <v>362</v>
      </c>
      <c r="Y14" s="12" t="s">
        <v>363</v>
      </c>
      <c r="Z14" s="13" t="s">
        <v>364</v>
      </c>
      <c r="AA14" s="13" t="s">
        <v>51</v>
      </c>
      <c r="AB14" s="13" t="s">
        <v>365</v>
      </c>
      <c r="AC14" s="13" t="s">
        <v>366</v>
      </c>
      <c r="AD14" s="13" t="s">
        <v>367</v>
      </c>
      <c r="AE14" s="13" t="s">
        <v>368</v>
      </c>
      <c r="AF14" s="13" t="s">
        <v>122</v>
      </c>
      <c r="AG14" s="13" t="s">
        <v>369</v>
      </c>
      <c r="AH14" s="13" t="s">
        <v>370</v>
      </c>
      <c r="AI14" s="13" t="s">
        <v>370</v>
      </c>
      <c r="AJ14" s="13" t="s">
        <v>371</v>
      </c>
      <c r="AK14" s="13" t="s">
        <v>372</v>
      </c>
      <c r="AL14" s="13" t="s">
        <v>373</v>
      </c>
      <c r="AM14" s="13" t="s">
        <v>374</v>
      </c>
    </row>
    <row r="15" spans="1:39" ht="14.1" customHeight="1" x14ac:dyDescent="0.25">
      <c r="A15" s="10" t="s">
        <v>375</v>
      </c>
      <c r="B15" s="11">
        <v>3</v>
      </c>
      <c r="C15" s="10" t="s">
        <v>376</v>
      </c>
      <c r="D15" s="10" t="s">
        <v>377</v>
      </c>
      <c r="E15" s="10" t="s">
        <v>378</v>
      </c>
      <c r="F15" s="11" t="s">
        <v>303</v>
      </c>
      <c r="G15" s="11">
        <v>2001</v>
      </c>
      <c r="H15" s="10" t="s">
        <v>379</v>
      </c>
      <c r="I15" s="10" t="s">
        <v>380</v>
      </c>
      <c r="J15" s="11" t="s">
        <v>381</v>
      </c>
      <c r="K15" s="11" t="s">
        <v>176</v>
      </c>
      <c r="L15" s="10" t="s">
        <v>47</v>
      </c>
      <c r="M15" s="12" t="s">
        <v>382</v>
      </c>
      <c r="N15" s="12" t="s">
        <v>382</v>
      </c>
      <c r="O15" s="12" t="s">
        <v>383</v>
      </c>
      <c r="P15" s="12" t="s">
        <v>384</v>
      </c>
      <c r="Q15" s="12" t="s">
        <v>64</v>
      </c>
      <c r="R15" s="12" t="s">
        <v>385</v>
      </c>
      <c r="S15" s="12" t="s">
        <v>386</v>
      </c>
      <c r="T15" s="12" t="s">
        <v>387</v>
      </c>
      <c r="U15" s="12" t="s">
        <v>388</v>
      </c>
      <c r="V15" s="12" t="s">
        <v>64</v>
      </c>
      <c r="W15" s="12" t="s">
        <v>389</v>
      </c>
      <c r="X15" s="12" t="s">
        <v>186</v>
      </c>
      <c r="Y15" s="12" t="s">
        <v>390</v>
      </c>
      <c r="Z15" s="13" t="s">
        <v>370</v>
      </c>
      <c r="AA15" s="13" t="s">
        <v>51</v>
      </c>
      <c r="AB15" s="13" t="s">
        <v>391</v>
      </c>
      <c r="AC15" s="13" t="s">
        <v>392</v>
      </c>
      <c r="AD15" s="13" t="s">
        <v>136</v>
      </c>
      <c r="AE15" s="13" t="s">
        <v>393</v>
      </c>
      <c r="AF15" s="13" t="s">
        <v>296</v>
      </c>
      <c r="AG15" s="13" t="s">
        <v>394</v>
      </c>
      <c r="AH15" s="13" t="s">
        <v>395</v>
      </c>
      <c r="AI15" s="13" t="s">
        <v>395</v>
      </c>
      <c r="AJ15" s="13" t="s">
        <v>396</v>
      </c>
      <c r="AK15" s="13" t="s">
        <v>372</v>
      </c>
      <c r="AL15" s="13" t="s">
        <v>397</v>
      </c>
      <c r="AM15" s="13" t="s">
        <v>398</v>
      </c>
    </row>
    <row r="16" spans="1:39" ht="14.1" customHeight="1" x14ac:dyDescent="0.25">
      <c r="A16" s="10" t="s">
        <v>399</v>
      </c>
      <c r="B16" s="11">
        <v>15</v>
      </c>
      <c r="C16" s="10" t="s">
        <v>400</v>
      </c>
      <c r="D16" s="10" t="s">
        <v>401</v>
      </c>
      <c r="E16" s="10" t="s">
        <v>402</v>
      </c>
      <c r="F16" s="11" t="s">
        <v>43</v>
      </c>
      <c r="G16" s="11">
        <v>2001</v>
      </c>
      <c r="H16" s="10" t="s">
        <v>403</v>
      </c>
      <c r="I16" s="10" t="s">
        <v>404</v>
      </c>
      <c r="J16" s="11" t="s">
        <v>405</v>
      </c>
      <c r="K16" s="11" t="s">
        <v>176</v>
      </c>
      <c r="L16" s="10" t="s">
        <v>47</v>
      </c>
      <c r="M16" s="12" t="s">
        <v>406</v>
      </c>
      <c r="N16" s="12" t="s">
        <v>406</v>
      </c>
      <c r="O16" s="12" t="s">
        <v>407</v>
      </c>
      <c r="P16" s="12" t="s">
        <v>408</v>
      </c>
      <c r="Q16" s="12" t="s">
        <v>122</v>
      </c>
      <c r="R16" s="12" t="s">
        <v>409</v>
      </c>
      <c r="S16" s="12" t="s">
        <v>410</v>
      </c>
      <c r="T16" s="12" t="s">
        <v>411</v>
      </c>
      <c r="U16" s="12" t="s">
        <v>412</v>
      </c>
      <c r="V16" s="12" t="s">
        <v>122</v>
      </c>
      <c r="W16" s="12" t="s">
        <v>413</v>
      </c>
      <c r="X16" s="12" t="s">
        <v>414</v>
      </c>
      <c r="Y16" s="12" t="s">
        <v>415</v>
      </c>
      <c r="Z16" s="13" t="s">
        <v>416</v>
      </c>
      <c r="AA16" s="13" t="s">
        <v>64</v>
      </c>
      <c r="AB16" s="13" t="s">
        <v>417</v>
      </c>
      <c r="AC16" s="13" t="s">
        <v>64</v>
      </c>
      <c r="AD16" s="13" t="s">
        <v>281</v>
      </c>
      <c r="AE16" s="13" t="e">
        <v>#VALUE!</v>
      </c>
      <c r="AF16" s="13" t="s">
        <v>64</v>
      </c>
      <c r="AG16" s="13" t="s">
        <v>418</v>
      </c>
      <c r="AH16" s="13" t="s">
        <v>419</v>
      </c>
      <c r="AI16" s="13" t="s">
        <v>419</v>
      </c>
      <c r="AJ16" s="13" t="s">
        <v>420</v>
      </c>
      <c r="AK16" s="13" t="s">
        <v>372</v>
      </c>
      <c r="AL16" s="13" t="s">
        <v>421</v>
      </c>
      <c r="AM16" s="13" t="s">
        <v>422</v>
      </c>
    </row>
    <row r="17" spans="1:39" ht="14.1" customHeight="1" x14ac:dyDescent="0.25">
      <c r="A17" s="10" t="s">
        <v>423</v>
      </c>
      <c r="B17" s="11">
        <v>6</v>
      </c>
      <c r="C17" s="14" t="s">
        <v>424</v>
      </c>
      <c r="D17" s="10" t="s">
        <v>425</v>
      </c>
      <c r="E17" s="10" t="s">
        <v>426</v>
      </c>
      <c r="F17" s="11" t="s">
        <v>303</v>
      </c>
      <c r="G17" s="11">
        <v>2002</v>
      </c>
      <c r="H17" s="10" t="s">
        <v>427</v>
      </c>
      <c r="I17" s="10" t="s">
        <v>428</v>
      </c>
      <c r="J17" s="11" t="s">
        <v>429</v>
      </c>
      <c r="K17" s="11" t="s">
        <v>97</v>
      </c>
      <c r="L17" s="10" t="s">
        <v>47</v>
      </c>
      <c r="M17" s="12" t="s">
        <v>430</v>
      </c>
      <c r="N17" s="12" t="s">
        <v>430</v>
      </c>
      <c r="O17" s="12" t="s">
        <v>431</v>
      </c>
      <c r="P17" s="12" t="s">
        <v>432</v>
      </c>
      <c r="Q17" s="12" t="s">
        <v>51</v>
      </c>
      <c r="R17" s="12" t="s">
        <v>433</v>
      </c>
      <c r="S17" s="12" t="s">
        <v>434</v>
      </c>
      <c r="T17" s="12" t="s">
        <v>49</v>
      </c>
      <c r="U17" s="12" t="s">
        <v>435</v>
      </c>
      <c r="V17" s="12" t="s">
        <v>122</v>
      </c>
      <c r="W17" s="12" t="s">
        <v>436</v>
      </c>
      <c r="X17" s="12" t="s">
        <v>437</v>
      </c>
      <c r="Y17" s="12" t="s">
        <v>438</v>
      </c>
      <c r="Z17" s="13" t="s">
        <v>439</v>
      </c>
      <c r="AA17" s="13" t="s">
        <v>64</v>
      </c>
      <c r="AB17" s="13" t="s">
        <v>440</v>
      </c>
      <c r="AC17" s="13" t="s">
        <v>441</v>
      </c>
      <c r="AD17" s="13" t="s">
        <v>442</v>
      </c>
      <c r="AE17" s="13" t="s">
        <v>443</v>
      </c>
      <c r="AF17" s="13" t="s">
        <v>51</v>
      </c>
      <c r="AG17" s="13" t="s">
        <v>444</v>
      </c>
      <c r="AH17" s="13" t="s">
        <v>445</v>
      </c>
      <c r="AI17" s="13" t="s">
        <v>445</v>
      </c>
      <c r="AJ17" s="13" t="s">
        <v>446</v>
      </c>
      <c r="AK17" s="13" t="s">
        <v>360</v>
      </c>
      <c r="AL17" s="13" t="s">
        <v>447</v>
      </c>
      <c r="AM17" s="13" t="s">
        <v>448</v>
      </c>
    </row>
    <row r="18" spans="1:39" ht="14.1" customHeight="1" x14ac:dyDescent="0.25">
      <c r="A18" s="10" t="s">
        <v>449</v>
      </c>
      <c r="B18" s="11">
        <v>2</v>
      </c>
      <c r="C18" s="10" t="s">
        <v>450</v>
      </c>
      <c r="D18" s="10" t="s">
        <v>451</v>
      </c>
      <c r="E18" s="10" t="s">
        <v>452</v>
      </c>
      <c r="F18" s="11" t="s">
        <v>303</v>
      </c>
      <c r="G18" s="11">
        <v>1982</v>
      </c>
      <c r="H18" s="10" t="s">
        <v>304</v>
      </c>
      <c r="I18" s="10" t="s">
        <v>353</v>
      </c>
      <c r="J18" s="11" t="s">
        <v>453</v>
      </c>
      <c r="K18" s="11" t="s">
        <v>149</v>
      </c>
      <c r="L18" s="10" t="s">
        <v>47</v>
      </c>
      <c r="M18" s="12" t="s">
        <v>454</v>
      </c>
      <c r="N18" s="12" t="s">
        <v>454</v>
      </c>
      <c r="O18" s="12" t="s">
        <v>455</v>
      </c>
      <c r="P18" s="12" t="s">
        <v>456</v>
      </c>
      <c r="Q18" s="12" t="s">
        <v>64</v>
      </c>
      <c r="R18" s="12" t="s">
        <v>457</v>
      </c>
      <c r="S18" s="12" t="s">
        <v>458</v>
      </c>
      <c r="T18" s="12" t="s">
        <v>459</v>
      </c>
      <c r="U18" s="12" t="s">
        <v>460</v>
      </c>
      <c r="V18" s="12" t="s">
        <v>64</v>
      </c>
      <c r="W18" s="12" t="s">
        <v>461</v>
      </c>
      <c r="X18" s="12" t="s">
        <v>462</v>
      </c>
      <c r="Y18" s="12" t="s">
        <v>463</v>
      </c>
      <c r="Z18" s="13" t="s">
        <v>464</v>
      </c>
      <c r="AA18" s="13" t="s">
        <v>51</v>
      </c>
      <c r="AB18" s="13" t="s">
        <v>465</v>
      </c>
      <c r="AC18" s="13" t="s">
        <v>466</v>
      </c>
      <c r="AD18" s="13" t="s">
        <v>467</v>
      </c>
      <c r="AE18" s="13" t="s">
        <v>468</v>
      </c>
      <c r="AF18" s="13" t="s">
        <v>360</v>
      </c>
      <c r="AG18" s="13" t="s">
        <v>469</v>
      </c>
      <c r="AH18" s="13" t="s">
        <v>470</v>
      </c>
      <c r="AI18" s="13" t="s">
        <v>470</v>
      </c>
      <c r="AJ18" s="13" t="s">
        <v>471</v>
      </c>
      <c r="AK18" s="13" t="s">
        <v>271</v>
      </c>
      <c r="AL18" s="13" t="s">
        <v>472</v>
      </c>
      <c r="AM18" s="13" t="s">
        <v>473</v>
      </c>
    </row>
    <row r="19" spans="1:39" ht="14.1" customHeight="1" x14ac:dyDescent="0.25">
      <c r="A19" s="10" t="s">
        <v>474</v>
      </c>
      <c r="B19" s="11">
        <v>4</v>
      </c>
      <c r="C19" s="10" t="s">
        <v>475</v>
      </c>
      <c r="D19" s="10" t="s">
        <v>476</v>
      </c>
      <c r="E19" s="10" t="s">
        <v>477</v>
      </c>
      <c r="F19" s="11" t="s">
        <v>303</v>
      </c>
      <c r="G19" s="11">
        <v>2000</v>
      </c>
      <c r="H19" s="10" t="s">
        <v>379</v>
      </c>
      <c r="I19" s="10" t="s">
        <v>478</v>
      </c>
      <c r="J19" s="11" t="s">
        <v>479</v>
      </c>
      <c r="K19" s="11" t="s">
        <v>149</v>
      </c>
      <c r="L19" s="10" t="s">
        <v>47</v>
      </c>
      <c r="M19" s="12" t="s">
        <v>480</v>
      </c>
      <c r="N19" s="12" t="s">
        <v>480</v>
      </c>
      <c r="O19" s="12" t="s">
        <v>481</v>
      </c>
      <c r="P19" s="12" t="s">
        <v>482</v>
      </c>
      <c r="Q19" s="12" t="s">
        <v>122</v>
      </c>
      <c r="R19" s="12" t="s">
        <v>483</v>
      </c>
      <c r="S19" s="12" t="s">
        <v>484</v>
      </c>
      <c r="T19" s="12" t="s">
        <v>485</v>
      </c>
      <c r="U19" s="12" t="s">
        <v>464</v>
      </c>
      <c r="V19" s="12" t="s">
        <v>64</v>
      </c>
      <c r="W19" s="12" t="s">
        <v>486</v>
      </c>
      <c r="X19" s="12" t="s">
        <v>487</v>
      </c>
      <c r="Y19" s="12" t="s">
        <v>488</v>
      </c>
      <c r="Z19" s="13" t="s">
        <v>489</v>
      </c>
      <c r="AA19" s="13" t="s">
        <v>51</v>
      </c>
      <c r="AB19" s="13" t="s">
        <v>490</v>
      </c>
      <c r="AC19" s="13" t="s">
        <v>491</v>
      </c>
      <c r="AD19" s="13" t="s">
        <v>485</v>
      </c>
      <c r="AE19" s="13" t="s">
        <v>492</v>
      </c>
      <c r="AF19" s="13" t="s">
        <v>122</v>
      </c>
      <c r="AG19" s="13" t="s">
        <v>493</v>
      </c>
      <c r="AH19" s="13" t="s">
        <v>494</v>
      </c>
      <c r="AI19" s="13" t="s">
        <v>494</v>
      </c>
      <c r="AJ19" s="13" t="s">
        <v>495</v>
      </c>
      <c r="AK19" s="13" t="s">
        <v>271</v>
      </c>
      <c r="AL19" s="13" t="s">
        <v>496</v>
      </c>
      <c r="AM19" s="13" t="s">
        <v>497</v>
      </c>
    </row>
    <row r="20" spans="1:39" ht="14.1" customHeight="1" x14ac:dyDescent="0.25">
      <c r="A20" s="10" t="s">
        <v>498</v>
      </c>
      <c r="B20" s="11">
        <v>1</v>
      </c>
      <c r="C20" s="10" t="s">
        <v>499</v>
      </c>
      <c r="D20" s="10" t="s">
        <v>500</v>
      </c>
      <c r="E20" s="10" t="s">
        <v>501</v>
      </c>
      <c r="F20" s="11" t="s">
        <v>303</v>
      </c>
      <c r="G20" s="11">
        <v>2002</v>
      </c>
      <c r="H20" s="10" t="s">
        <v>379</v>
      </c>
      <c r="I20" s="10" t="s">
        <v>478</v>
      </c>
      <c r="J20" s="15" t="s">
        <v>181</v>
      </c>
      <c r="K20" s="11">
        <v>0</v>
      </c>
      <c r="L20" s="10" t="s">
        <v>47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&amp;C&amp;14Detailanalysen
&amp;A&amp;R&amp;D,&amp;D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5D752-F702-4FEA-9C30-0233E8D017EB}">
  <dimension ref="A1:AN56"/>
  <sheetViews>
    <sheetView workbookViewId="0">
      <selection activeCell="H35" sqref="H35"/>
    </sheetView>
  </sheetViews>
  <sheetFormatPr baseColWidth="10" defaultRowHeight="14.1" customHeight="1" x14ac:dyDescent="0.25"/>
  <cols>
    <col min="1" max="1" width="4.42578125" style="10" customWidth="1"/>
    <col min="2" max="2" width="6.140625" style="11" customWidth="1"/>
    <col min="3" max="3" width="11.42578125" style="10" customWidth="1"/>
    <col min="4" max="4" width="14.140625" style="10" customWidth="1"/>
    <col min="5" max="5" width="12.5703125" style="10" customWidth="1"/>
    <col min="6" max="7" width="7.42578125" style="11" customWidth="1"/>
    <col min="8" max="8" width="10.28515625" style="10" customWidth="1"/>
    <col min="9" max="9" width="23.42578125" style="10" customWidth="1"/>
    <col min="10" max="10" width="4.85546875" style="11" customWidth="1"/>
    <col min="11" max="11" width="4.140625" style="11" customWidth="1"/>
    <col min="12" max="12" width="8" style="10" customWidth="1"/>
    <col min="13" max="25" width="9.7109375" style="13" customWidth="1"/>
    <col min="26" max="40" width="11.42578125" style="13"/>
    <col min="41" max="16384" width="11.42578125" style="10"/>
  </cols>
  <sheetData>
    <row r="1" spans="1:39" s="1" customFormat="1" ht="14.1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502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8" t="s">
        <v>32</v>
      </c>
      <c r="AH1" s="8" t="s">
        <v>33</v>
      </c>
      <c r="AI1" s="8" t="s">
        <v>34</v>
      </c>
      <c r="AJ1" s="9" t="s">
        <v>35</v>
      </c>
      <c r="AK1" s="9" t="s">
        <v>36</v>
      </c>
      <c r="AL1" s="9" t="s">
        <v>37</v>
      </c>
      <c r="AM1" s="9" t="s">
        <v>38</v>
      </c>
    </row>
    <row r="2" spans="1:39" ht="14.1" customHeight="1" x14ac:dyDescent="0.25">
      <c r="A2" s="10" t="s">
        <v>39</v>
      </c>
      <c r="B2" s="11">
        <v>47</v>
      </c>
      <c r="C2" s="10" t="s">
        <v>503</v>
      </c>
      <c r="D2" s="10" t="s">
        <v>504</v>
      </c>
      <c r="E2" s="10" t="s">
        <v>505</v>
      </c>
      <c r="F2" s="11" t="s">
        <v>506</v>
      </c>
      <c r="G2" s="11">
        <v>2004</v>
      </c>
      <c r="H2" s="10" t="s">
        <v>403</v>
      </c>
      <c r="I2" s="10" t="s">
        <v>507</v>
      </c>
      <c r="J2" s="11" t="s">
        <v>76</v>
      </c>
      <c r="K2" s="11" t="s">
        <v>39</v>
      </c>
      <c r="L2" s="10" t="s">
        <v>47</v>
      </c>
      <c r="M2" s="12" t="s">
        <v>53</v>
      </c>
      <c r="N2" s="12" t="s">
        <v>53</v>
      </c>
      <c r="O2" s="12" t="s">
        <v>508</v>
      </c>
      <c r="P2" s="12" t="s">
        <v>509</v>
      </c>
      <c r="Q2" s="12" t="s">
        <v>64</v>
      </c>
      <c r="R2" s="12" t="s">
        <v>510</v>
      </c>
      <c r="S2" s="12" t="s">
        <v>511</v>
      </c>
      <c r="T2" s="12" t="s">
        <v>231</v>
      </c>
      <c r="U2" s="12" t="s">
        <v>512</v>
      </c>
      <c r="V2" s="12" t="s">
        <v>51</v>
      </c>
      <c r="W2" s="12" t="s">
        <v>513</v>
      </c>
      <c r="X2" s="12" t="s">
        <v>514</v>
      </c>
      <c r="Y2" s="12" t="s">
        <v>58</v>
      </c>
      <c r="Z2" s="13" t="s">
        <v>515</v>
      </c>
      <c r="AA2" s="13" t="s">
        <v>51</v>
      </c>
      <c r="AB2" s="13" t="s">
        <v>516</v>
      </c>
      <c r="AC2" s="13" t="s">
        <v>517</v>
      </c>
      <c r="AD2" s="13" t="s">
        <v>518</v>
      </c>
      <c r="AE2" s="13" t="s">
        <v>519</v>
      </c>
      <c r="AF2" s="13" t="s">
        <v>51</v>
      </c>
      <c r="AG2" s="13" t="s">
        <v>520</v>
      </c>
      <c r="AH2" s="13" t="s">
        <v>521</v>
      </c>
      <c r="AI2" s="13" t="s">
        <v>521</v>
      </c>
      <c r="AJ2" s="13" t="s">
        <v>522</v>
      </c>
      <c r="AK2" s="13" t="s">
        <v>64</v>
      </c>
      <c r="AL2" s="13" t="s">
        <v>523</v>
      </c>
      <c r="AM2" s="13" t="s">
        <v>524</v>
      </c>
    </row>
    <row r="3" spans="1:39" ht="14.1" customHeight="1" x14ac:dyDescent="0.25">
      <c r="A3" s="10" t="s">
        <v>70</v>
      </c>
      <c r="B3" s="11">
        <v>46</v>
      </c>
      <c r="C3" s="10" t="s">
        <v>525</v>
      </c>
      <c r="D3" s="10" t="s">
        <v>526</v>
      </c>
      <c r="E3" s="10" t="s">
        <v>527</v>
      </c>
      <c r="F3" s="11" t="s">
        <v>506</v>
      </c>
      <c r="G3" s="11">
        <v>2003</v>
      </c>
      <c r="H3" s="10" t="s">
        <v>101</v>
      </c>
      <c r="I3" s="10" t="s">
        <v>528</v>
      </c>
      <c r="J3" s="11" t="s">
        <v>76</v>
      </c>
      <c r="K3" s="11" t="s">
        <v>39</v>
      </c>
      <c r="L3" s="10" t="s">
        <v>47</v>
      </c>
      <c r="M3" s="12" t="s">
        <v>529</v>
      </c>
      <c r="N3" s="12" t="s">
        <v>529</v>
      </c>
      <c r="O3" s="12" t="s">
        <v>530</v>
      </c>
      <c r="P3" s="12" t="s">
        <v>531</v>
      </c>
      <c r="Q3" s="12" t="s">
        <v>64</v>
      </c>
      <c r="R3" s="12" t="s">
        <v>532</v>
      </c>
      <c r="S3" s="12" t="s">
        <v>511</v>
      </c>
      <c r="T3" s="12" t="s">
        <v>533</v>
      </c>
      <c r="U3" s="12" t="s">
        <v>534</v>
      </c>
      <c r="V3" s="12" t="s">
        <v>51</v>
      </c>
      <c r="W3" s="12" t="s">
        <v>535</v>
      </c>
      <c r="X3" s="12" t="s">
        <v>536</v>
      </c>
      <c r="Y3" s="12" t="s">
        <v>537</v>
      </c>
      <c r="Z3" s="13" t="s">
        <v>538</v>
      </c>
      <c r="AA3" s="13" t="s">
        <v>51</v>
      </c>
      <c r="AB3" s="13" t="s">
        <v>539</v>
      </c>
      <c r="AC3" s="13" t="s">
        <v>540</v>
      </c>
      <c r="AD3" s="13" t="s">
        <v>54</v>
      </c>
      <c r="AE3" s="13" t="s">
        <v>541</v>
      </c>
      <c r="AF3" s="13" t="s">
        <v>51</v>
      </c>
      <c r="AG3" s="13" t="s">
        <v>542</v>
      </c>
      <c r="AH3" s="13" t="s">
        <v>543</v>
      </c>
      <c r="AI3" s="13" t="s">
        <v>543</v>
      </c>
      <c r="AJ3" s="13" t="s">
        <v>544</v>
      </c>
      <c r="AK3" s="13" t="s">
        <v>64</v>
      </c>
      <c r="AL3" s="13" t="s">
        <v>545</v>
      </c>
      <c r="AM3" s="13" t="s">
        <v>546</v>
      </c>
    </row>
    <row r="4" spans="1:39" ht="14.1" customHeight="1" x14ac:dyDescent="0.25">
      <c r="A4" s="10" t="s">
        <v>97</v>
      </c>
      <c r="B4" s="11">
        <v>66</v>
      </c>
      <c r="C4" s="10" t="s">
        <v>547</v>
      </c>
      <c r="D4" s="10" t="s">
        <v>548</v>
      </c>
      <c r="E4" s="10" t="s">
        <v>42</v>
      </c>
      <c r="F4" s="11" t="s">
        <v>506</v>
      </c>
      <c r="G4" s="11">
        <v>2003</v>
      </c>
      <c r="H4" s="10" t="s">
        <v>549</v>
      </c>
      <c r="I4" s="10" t="s">
        <v>550</v>
      </c>
      <c r="J4" s="11" t="s">
        <v>181</v>
      </c>
      <c r="K4" s="11" t="s">
        <v>182</v>
      </c>
      <c r="L4" s="10" t="s">
        <v>47</v>
      </c>
      <c r="M4" s="13" t="s">
        <v>551</v>
      </c>
      <c r="N4" s="13" t="s">
        <v>551</v>
      </c>
      <c r="O4" s="13" t="s">
        <v>552</v>
      </c>
      <c r="P4" s="13" t="s">
        <v>553</v>
      </c>
      <c r="Q4" s="13" t="s">
        <v>51</v>
      </c>
      <c r="R4" s="13" t="s">
        <v>554</v>
      </c>
      <c r="S4" s="13" t="s">
        <v>188</v>
      </c>
      <c r="T4" s="13" t="s">
        <v>555</v>
      </c>
      <c r="U4" s="13" t="s">
        <v>556</v>
      </c>
      <c r="V4" s="13" t="s">
        <v>51</v>
      </c>
      <c r="W4" s="13" t="s">
        <v>557</v>
      </c>
      <c r="X4" s="13" t="s">
        <v>551</v>
      </c>
      <c r="Y4" s="13" t="s">
        <v>558</v>
      </c>
      <c r="Z4" s="13" t="s">
        <v>559</v>
      </c>
      <c r="AA4" s="13" t="s">
        <v>51</v>
      </c>
      <c r="AB4" s="13" t="s">
        <v>560</v>
      </c>
      <c r="AC4" s="13" t="s">
        <v>561</v>
      </c>
      <c r="AD4" s="13" t="s">
        <v>54</v>
      </c>
      <c r="AE4" s="13" t="s">
        <v>562</v>
      </c>
      <c r="AF4" s="13" t="s">
        <v>51</v>
      </c>
      <c r="AG4" s="13" t="s">
        <v>563</v>
      </c>
      <c r="AH4" s="13" t="s">
        <v>564</v>
      </c>
      <c r="AI4" s="13" t="s">
        <v>564</v>
      </c>
      <c r="AJ4" s="13" t="s">
        <v>565</v>
      </c>
      <c r="AK4" s="13" t="s">
        <v>51</v>
      </c>
      <c r="AL4" s="13" t="s">
        <v>563</v>
      </c>
      <c r="AM4" s="13" t="s">
        <v>566</v>
      </c>
    </row>
    <row r="5" spans="1:39" ht="14.1" customHeight="1" x14ac:dyDescent="0.25">
      <c r="A5" s="10" t="s">
        <v>125</v>
      </c>
      <c r="B5" s="11">
        <v>49</v>
      </c>
      <c r="C5" s="10" t="s">
        <v>567</v>
      </c>
      <c r="D5" s="10" t="s">
        <v>568</v>
      </c>
      <c r="E5" s="10" t="s">
        <v>569</v>
      </c>
      <c r="F5" s="11" t="s">
        <v>506</v>
      </c>
      <c r="G5" s="11">
        <v>2004</v>
      </c>
      <c r="H5" s="10" t="s">
        <v>101</v>
      </c>
      <c r="I5" s="10">
        <v>0</v>
      </c>
      <c r="J5" s="11" t="s">
        <v>570</v>
      </c>
      <c r="K5" s="11" t="s">
        <v>97</v>
      </c>
      <c r="L5" s="10" t="s">
        <v>47</v>
      </c>
      <c r="M5" s="13" t="s">
        <v>571</v>
      </c>
      <c r="N5" s="13" t="s">
        <v>571</v>
      </c>
      <c r="O5" s="13" t="s">
        <v>255</v>
      </c>
      <c r="P5" s="13" t="s">
        <v>572</v>
      </c>
      <c r="Q5" s="13" t="s">
        <v>64</v>
      </c>
      <c r="R5" s="13" t="s">
        <v>573</v>
      </c>
      <c r="S5" s="13" t="s">
        <v>574</v>
      </c>
      <c r="T5" s="13" t="s">
        <v>575</v>
      </c>
      <c r="U5" s="13" t="s">
        <v>576</v>
      </c>
      <c r="V5" s="13" t="s">
        <v>64</v>
      </c>
      <c r="W5" s="13" t="s">
        <v>577</v>
      </c>
      <c r="X5" s="13" t="s">
        <v>578</v>
      </c>
      <c r="Y5" s="13" t="s">
        <v>579</v>
      </c>
      <c r="Z5" s="13" t="s">
        <v>580</v>
      </c>
      <c r="AA5" s="13" t="s">
        <v>51</v>
      </c>
      <c r="AB5" s="13" t="s">
        <v>581</v>
      </c>
      <c r="AC5" s="13" t="s">
        <v>582</v>
      </c>
      <c r="AD5" s="13" t="s">
        <v>583</v>
      </c>
      <c r="AE5" s="13" t="s">
        <v>584</v>
      </c>
      <c r="AF5" s="13" t="s">
        <v>64</v>
      </c>
      <c r="AG5" s="13" t="s">
        <v>585</v>
      </c>
      <c r="AH5" s="13" t="s">
        <v>586</v>
      </c>
      <c r="AI5" s="13" t="s">
        <v>586</v>
      </c>
      <c r="AJ5" s="13" t="s">
        <v>587</v>
      </c>
      <c r="AK5" s="13" t="s">
        <v>360</v>
      </c>
      <c r="AL5" s="13" t="s">
        <v>588</v>
      </c>
      <c r="AM5" s="13" t="s">
        <v>589</v>
      </c>
    </row>
    <row r="6" spans="1:39" ht="14.1" customHeight="1" x14ac:dyDescent="0.25">
      <c r="A6" s="10" t="s">
        <v>149</v>
      </c>
      <c r="B6" s="11">
        <v>54</v>
      </c>
      <c r="C6" s="10" t="s">
        <v>590</v>
      </c>
      <c r="D6" s="10" t="s">
        <v>591</v>
      </c>
      <c r="E6" s="10" t="s">
        <v>592</v>
      </c>
      <c r="F6" s="11" t="s">
        <v>506</v>
      </c>
      <c r="G6" s="11">
        <v>2003</v>
      </c>
      <c r="H6" s="10" t="s">
        <v>593</v>
      </c>
      <c r="I6" s="10" t="s">
        <v>594</v>
      </c>
      <c r="J6" s="11" t="s">
        <v>595</v>
      </c>
      <c r="K6" s="11" t="s">
        <v>125</v>
      </c>
      <c r="L6" s="10" t="s">
        <v>47</v>
      </c>
      <c r="M6" s="13" t="s">
        <v>596</v>
      </c>
      <c r="N6" s="13" t="s">
        <v>596</v>
      </c>
      <c r="O6" s="13" t="s">
        <v>58</v>
      </c>
      <c r="P6" s="13" t="s">
        <v>597</v>
      </c>
      <c r="Q6" s="13" t="s">
        <v>64</v>
      </c>
      <c r="R6" s="13" t="s">
        <v>598</v>
      </c>
      <c r="S6" s="13" t="s">
        <v>599</v>
      </c>
      <c r="T6" s="13" t="s">
        <v>336</v>
      </c>
      <c r="U6" s="13" t="s">
        <v>600</v>
      </c>
      <c r="V6" s="13" t="s">
        <v>64</v>
      </c>
      <c r="W6" s="13" t="s">
        <v>601</v>
      </c>
      <c r="X6" s="13" t="s">
        <v>602</v>
      </c>
      <c r="Y6" s="13" t="s">
        <v>603</v>
      </c>
      <c r="Z6" s="13" t="s">
        <v>604</v>
      </c>
      <c r="AA6" s="13" t="s">
        <v>64</v>
      </c>
      <c r="AB6" s="13" t="s">
        <v>605</v>
      </c>
      <c r="AC6" s="13" t="s">
        <v>606</v>
      </c>
      <c r="AD6" s="13" t="s">
        <v>579</v>
      </c>
      <c r="AE6" s="13" t="s">
        <v>515</v>
      </c>
      <c r="AF6" s="13" t="s">
        <v>64</v>
      </c>
      <c r="AG6" s="13" t="s">
        <v>607</v>
      </c>
      <c r="AH6" s="13" t="s">
        <v>608</v>
      </c>
      <c r="AI6" s="13" t="s">
        <v>608</v>
      </c>
      <c r="AJ6" s="13" t="s">
        <v>609</v>
      </c>
      <c r="AK6" s="13" t="s">
        <v>296</v>
      </c>
      <c r="AL6" s="13" t="s">
        <v>610</v>
      </c>
      <c r="AM6" s="13" t="s">
        <v>611</v>
      </c>
    </row>
    <row r="7" spans="1:39" ht="14.1" customHeight="1" x14ac:dyDescent="0.25">
      <c r="A7" s="10" t="s">
        <v>176</v>
      </c>
      <c r="B7" s="11">
        <v>30</v>
      </c>
      <c r="C7" s="10" t="s">
        <v>612</v>
      </c>
      <c r="D7" s="10" t="s">
        <v>613</v>
      </c>
      <c r="E7" s="10" t="s">
        <v>614</v>
      </c>
      <c r="F7" s="11" t="s">
        <v>615</v>
      </c>
      <c r="G7" s="11">
        <v>2005</v>
      </c>
      <c r="H7" s="10" t="s">
        <v>379</v>
      </c>
      <c r="I7" s="10" t="s">
        <v>616</v>
      </c>
      <c r="J7" s="11" t="s">
        <v>429</v>
      </c>
      <c r="K7" s="11" t="s">
        <v>97</v>
      </c>
      <c r="L7" s="10" t="s">
        <v>47</v>
      </c>
      <c r="M7" s="12" t="s">
        <v>617</v>
      </c>
      <c r="N7" s="12" t="s">
        <v>617</v>
      </c>
      <c r="O7" s="12" t="s">
        <v>618</v>
      </c>
      <c r="P7" s="12" t="s">
        <v>619</v>
      </c>
      <c r="Q7" s="12" t="s">
        <v>51</v>
      </c>
      <c r="R7" s="12" t="s">
        <v>620</v>
      </c>
      <c r="S7" s="12" t="s">
        <v>621</v>
      </c>
      <c r="T7" s="12" t="s">
        <v>415</v>
      </c>
      <c r="U7" s="12" t="s">
        <v>622</v>
      </c>
      <c r="V7" s="12" t="s">
        <v>122</v>
      </c>
      <c r="W7" s="12" t="s">
        <v>623</v>
      </c>
      <c r="X7" s="12" t="s">
        <v>624</v>
      </c>
      <c r="Y7" s="12" t="s">
        <v>316</v>
      </c>
      <c r="Z7" s="13" t="s">
        <v>625</v>
      </c>
      <c r="AA7" s="13" t="s">
        <v>64</v>
      </c>
      <c r="AB7" s="13" t="s">
        <v>626</v>
      </c>
      <c r="AC7" s="13" t="s">
        <v>627</v>
      </c>
      <c r="AD7" s="13" t="s">
        <v>628</v>
      </c>
      <c r="AE7" s="13" t="s">
        <v>629</v>
      </c>
      <c r="AF7" s="13" t="s">
        <v>51</v>
      </c>
      <c r="AG7" s="13" t="s">
        <v>630</v>
      </c>
      <c r="AH7" s="13" t="s">
        <v>631</v>
      </c>
      <c r="AI7" s="13" t="s">
        <v>631</v>
      </c>
      <c r="AJ7" s="13" t="s">
        <v>632</v>
      </c>
      <c r="AK7" s="13" t="s">
        <v>360</v>
      </c>
      <c r="AL7" s="13" t="s">
        <v>633</v>
      </c>
      <c r="AM7" s="13" t="s">
        <v>634</v>
      </c>
    </row>
    <row r="8" spans="1:39" ht="14.1" customHeight="1" x14ac:dyDescent="0.25">
      <c r="A8" s="10" t="s">
        <v>200</v>
      </c>
      <c r="B8" s="11">
        <v>32</v>
      </c>
      <c r="C8" s="10" t="s">
        <v>635</v>
      </c>
      <c r="D8" s="10" t="s">
        <v>636</v>
      </c>
      <c r="E8" s="10" t="s">
        <v>452</v>
      </c>
      <c r="F8" s="11" t="s">
        <v>615</v>
      </c>
      <c r="G8" s="11">
        <v>2005</v>
      </c>
      <c r="H8" s="10" t="s">
        <v>427</v>
      </c>
      <c r="I8" s="10" t="s">
        <v>637</v>
      </c>
      <c r="J8" s="11" t="s">
        <v>638</v>
      </c>
      <c r="K8" s="11" t="s">
        <v>125</v>
      </c>
      <c r="L8" s="10" t="s">
        <v>47</v>
      </c>
      <c r="M8" s="12" t="s">
        <v>639</v>
      </c>
      <c r="N8" s="12" t="s">
        <v>639</v>
      </c>
      <c r="O8" s="12" t="s">
        <v>415</v>
      </c>
      <c r="P8" s="12" t="s">
        <v>640</v>
      </c>
      <c r="Q8" s="12" t="s">
        <v>64</v>
      </c>
      <c r="R8" s="12" t="s">
        <v>641</v>
      </c>
      <c r="S8" s="12" t="s">
        <v>642</v>
      </c>
      <c r="T8" s="12" t="s">
        <v>643</v>
      </c>
      <c r="U8" s="12" t="s">
        <v>644</v>
      </c>
      <c r="V8" s="12" t="s">
        <v>64</v>
      </c>
      <c r="W8" s="12" t="s">
        <v>645</v>
      </c>
      <c r="X8" s="12" t="s">
        <v>646</v>
      </c>
      <c r="Y8" s="12" t="s">
        <v>647</v>
      </c>
      <c r="Z8" s="13" t="s">
        <v>648</v>
      </c>
      <c r="AA8" s="13" t="s">
        <v>122</v>
      </c>
      <c r="AB8" s="13" t="s">
        <v>649</v>
      </c>
      <c r="AC8" s="13" t="s">
        <v>650</v>
      </c>
      <c r="AD8" s="13" t="s">
        <v>651</v>
      </c>
      <c r="AE8" s="13" t="s">
        <v>652</v>
      </c>
      <c r="AF8" s="13" t="s">
        <v>51</v>
      </c>
      <c r="AG8" s="13" t="s">
        <v>653</v>
      </c>
      <c r="AH8" s="13" t="s">
        <v>654</v>
      </c>
      <c r="AI8" s="13" t="s">
        <v>654</v>
      </c>
      <c r="AJ8" s="13" t="s">
        <v>655</v>
      </c>
      <c r="AK8" s="13" t="s">
        <v>296</v>
      </c>
      <c r="AL8" s="13" t="s">
        <v>656</v>
      </c>
      <c r="AM8" s="13" t="s">
        <v>657</v>
      </c>
    </row>
    <row r="9" spans="1:39" ht="14.1" customHeight="1" x14ac:dyDescent="0.25">
      <c r="A9" s="10" t="s">
        <v>224</v>
      </c>
      <c r="B9" s="11">
        <v>43</v>
      </c>
      <c r="C9" s="10" t="s">
        <v>658</v>
      </c>
      <c r="D9" s="10" t="s">
        <v>659</v>
      </c>
      <c r="E9" s="10" t="s">
        <v>660</v>
      </c>
      <c r="F9" s="11" t="s">
        <v>506</v>
      </c>
      <c r="G9" s="11">
        <v>2003</v>
      </c>
      <c r="H9" s="10" t="s">
        <v>129</v>
      </c>
      <c r="I9" s="10" t="s">
        <v>661</v>
      </c>
      <c r="J9" s="11" t="s">
        <v>662</v>
      </c>
      <c r="K9" s="11" t="s">
        <v>125</v>
      </c>
      <c r="L9" s="10" t="s">
        <v>47</v>
      </c>
      <c r="M9" s="13" t="s">
        <v>663</v>
      </c>
      <c r="N9" s="13" t="s">
        <v>663</v>
      </c>
      <c r="O9" s="13" t="s">
        <v>664</v>
      </c>
      <c r="P9" s="13" t="s">
        <v>665</v>
      </c>
      <c r="Q9" s="13" t="s">
        <v>64</v>
      </c>
      <c r="R9" s="13" t="s">
        <v>666</v>
      </c>
      <c r="S9" s="13" t="s">
        <v>667</v>
      </c>
      <c r="T9" s="13" t="s">
        <v>169</v>
      </c>
      <c r="U9" s="13" t="s">
        <v>668</v>
      </c>
      <c r="V9" s="13" t="s">
        <v>64</v>
      </c>
      <c r="W9" s="13" t="s">
        <v>669</v>
      </c>
      <c r="X9" s="13" t="s">
        <v>670</v>
      </c>
      <c r="Y9" s="13" t="s">
        <v>628</v>
      </c>
      <c r="Z9" s="13" t="s">
        <v>640</v>
      </c>
      <c r="AA9" s="13" t="s">
        <v>51</v>
      </c>
      <c r="AB9" s="13" t="s">
        <v>671</v>
      </c>
      <c r="AC9" s="13" t="s">
        <v>672</v>
      </c>
      <c r="AD9" s="13" t="s">
        <v>673</v>
      </c>
      <c r="AE9" s="13" t="s">
        <v>674</v>
      </c>
      <c r="AF9" s="13" t="s">
        <v>122</v>
      </c>
      <c r="AG9" s="13" t="s">
        <v>675</v>
      </c>
      <c r="AH9" s="13" t="s">
        <v>676</v>
      </c>
      <c r="AI9" s="13" t="s">
        <v>676</v>
      </c>
      <c r="AJ9" s="13" t="s">
        <v>677</v>
      </c>
      <c r="AK9" s="13" t="s">
        <v>296</v>
      </c>
      <c r="AL9" s="13" t="s">
        <v>678</v>
      </c>
      <c r="AM9" s="13" t="s">
        <v>679</v>
      </c>
    </row>
    <row r="10" spans="1:39" ht="14.1" customHeight="1" x14ac:dyDescent="0.25">
      <c r="A10" s="10" t="s">
        <v>248</v>
      </c>
      <c r="B10" s="11">
        <v>65</v>
      </c>
      <c r="C10" s="10" t="s">
        <v>680</v>
      </c>
      <c r="D10" s="10" t="s">
        <v>681</v>
      </c>
      <c r="E10" s="10" t="s">
        <v>682</v>
      </c>
      <c r="F10" s="11" t="s">
        <v>506</v>
      </c>
      <c r="G10" s="11">
        <v>2006</v>
      </c>
      <c r="H10" s="10" t="s">
        <v>549</v>
      </c>
      <c r="I10" s="10" t="s">
        <v>683</v>
      </c>
      <c r="J10" s="11" t="s">
        <v>306</v>
      </c>
      <c r="K10" s="11" t="s">
        <v>149</v>
      </c>
      <c r="L10" s="10" t="s">
        <v>47</v>
      </c>
      <c r="M10" s="13" t="s">
        <v>209</v>
      </c>
      <c r="N10" s="13" t="s">
        <v>209</v>
      </c>
      <c r="O10" s="13" t="s">
        <v>684</v>
      </c>
      <c r="P10" s="13" t="s">
        <v>685</v>
      </c>
      <c r="Q10" s="13" t="s">
        <v>64</v>
      </c>
      <c r="R10" s="13" t="s">
        <v>686</v>
      </c>
      <c r="S10" s="13" t="s">
        <v>687</v>
      </c>
      <c r="T10" s="13" t="s">
        <v>688</v>
      </c>
      <c r="U10" s="13" t="s">
        <v>689</v>
      </c>
      <c r="V10" s="13" t="s">
        <v>122</v>
      </c>
      <c r="W10" s="13" t="s">
        <v>690</v>
      </c>
      <c r="X10" s="13" t="s">
        <v>691</v>
      </c>
      <c r="Y10" s="13" t="s">
        <v>692</v>
      </c>
      <c r="Z10" s="13" t="s">
        <v>693</v>
      </c>
      <c r="AA10" s="13" t="s">
        <v>64</v>
      </c>
      <c r="AB10" s="13" t="s">
        <v>694</v>
      </c>
      <c r="AC10" s="13" t="s">
        <v>695</v>
      </c>
      <c r="AD10" s="13" t="s">
        <v>169</v>
      </c>
      <c r="AE10" s="13" t="s">
        <v>696</v>
      </c>
      <c r="AF10" s="13" t="s">
        <v>64</v>
      </c>
      <c r="AG10" s="13" t="s">
        <v>697</v>
      </c>
      <c r="AH10" s="13" t="s">
        <v>698</v>
      </c>
      <c r="AI10" s="13" t="s">
        <v>698</v>
      </c>
      <c r="AJ10" s="13" t="s">
        <v>699</v>
      </c>
      <c r="AK10" s="13" t="s">
        <v>271</v>
      </c>
      <c r="AL10" s="13" t="s">
        <v>700</v>
      </c>
      <c r="AM10" s="13" t="s">
        <v>701</v>
      </c>
    </row>
    <row r="11" spans="1:39" ht="14.1" customHeight="1" x14ac:dyDescent="0.25">
      <c r="A11" s="10" t="s">
        <v>274</v>
      </c>
      <c r="B11" s="11">
        <v>22</v>
      </c>
      <c r="C11" s="10" t="s">
        <v>702</v>
      </c>
      <c r="D11" s="10" t="s">
        <v>703</v>
      </c>
      <c r="E11" s="10" t="s">
        <v>527</v>
      </c>
      <c r="F11" s="11" t="s">
        <v>615</v>
      </c>
      <c r="G11" s="11">
        <v>2003</v>
      </c>
      <c r="H11" s="10" t="s">
        <v>379</v>
      </c>
      <c r="I11" s="10" t="s">
        <v>478</v>
      </c>
      <c r="J11" s="11" t="s">
        <v>253</v>
      </c>
      <c r="K11" s="11" t="s">
        <v>149</v>
      </c>
      <c r="L11" s="10" t="s">
        <v>47</v>
      </c>
      <c r="M11" s="12" t="s">
        <v>704</v>
      </c>
      <c r="N11" s="12" t="s">
        <v>704</v>
      </c>
      <c r="O11" s="12" t="s">
        <v>705</v>
      </c>
      <c r="P11" s="12" t="s">
        <v>706</v>
      </c>
      <c r="Q11" s="12" t="s">
        <v>64</v>
      </c>
      <c r="R11" s="12" t="s">
        <v>707</v>
      </c>
      <c r="S11" s="12" t="s">
        <v>708</v>
      </c>
      <c r="T11" s="12" t="s">
        <v>58</v>
      </c>
      <c r="U11" s="12" t="s">
        <v>709</v>
      </c>
      <c r="V11" s="12" t="s">
        <v>64</v>
      </c>
      <c r="W11" s="12" t="s">
        <v>710</v>
      </c>
      <c r="X11" s="12" t="s">
        <v>711</v>
      </c>
      <c r="Y11" s="12" t="s">
        <v>712</v>
      </c>
      <c r="Z11" s="13" t="s">
        <v>713</v>
      </c>
      <c r="AA11" s="13" t="s">
        <v>122</v>
      </c>
      <c r="AB11" s="13" t="s">
        <v>714</v>
      </c>
      <c r="AC11" s="13" t="s">
        <v>464</v>
      </c>
      <c r="AD11" s="13" t="s">
        <v>715</v>
      </c>
      <c r="AE11" s="13" t="s">
        <v>716</v>
      </c>
      <c r="AF11" s="13" t="s">
        <v>64</v>
      </c>
      <c r="AG11" s="13" t="s">
        <v>717</v>
      </c>
      <c r="AH11" s="13" t="s">
        <v>718</v>
      </c>
      <c r="AI11" s="13" t="s">
        <v>718</v>
      </c>
      <c r="AJ11" s="13" t="s">
        <v>719</v>
      </c>
      <c r="AK11" s="13" t="s">
        <v>271</v>
      </c>
      <c r="AL11" s="13" t="s">
        <v>720</v>
      </c>
      <c r="AM11" s="13" t="s">
        <v>721</v>
      </c>
    </row>
    <row r="12" spans="1:39" ht="14.1" customHeight="1" x14ac:dyDescent="0.25">
      <c r="A12" s="10" t="s">
        <v>299</v>
      </c>
      <c r="B12" s="11">
        <v>24</v>
      </c>
      <c r="C12" s="14" t="s">
        <v>722</v>
      </c>
      <c r="D12" s="10" t="s">
        <v>723</v>
      </c>
      <c r="E12" s="10" t="s">
        <v>724</v>
      </c>
      <c r="F12" s="11" t="s">
        <v>615</v>
      </c>
      <c r="G12" s="11">
        <v>2005</v>
      </c>
      <c r="H12" s="10" t="s">
        <v>304</v>
      </c>
      <c r="I12" s="10" t="s">
        <v>725</v>
      </c>
      <c r="J12" s="11" t="s">
        <v>726</v>
      </c>
      <c r="K12" s="11" t="s">
        <v>149</v>
      </c>
      <c r="L12" s="10" t="s">
        <v>47</v>
      </c>
      <c r="M12" s="12" t="s">
        <v>727</v>
      </c>
      <c r="N12" s="12" t="s">
        <v>727</v>
      </c>
      <c r="O12" s="12" t="s">
        <v>728</v>
      </c>
      <c r="P12" s="12" t="s">
        <v>729</v>
      </c>
      <c r="Q12" s="12" t="s">
        <v>122</v>
      </c>
      <c r="R12" s="12" t="s">
        <v>730</v>
      </c>
      <c r="S12" s="12" t="s">
        <v>731</v>
      </c>
      <c r="T12" s="12" t="s">
        <v>732</v>
      </c>
      <c r="U12" s="12" t="s">
        <v>733</v>
      </c>
      <c r="V12" s="12" t="s">
        <v>64</v>
      </c>
      <c r="W12" s="12" t="s">
        <v>734</v>
      </c>
      <c r="X12" s="12" t="s">
        <v>691</v>
      </c>
      <c r="Y12" s="12" t="s">
        <v>735</v>
      </c>
      <c r="Z12" s="13" t="s">
        <v>736</v>
      </c>
      <c r="AA12" s="13" t="s">
        <v>64</v>
      </c>
      <c r="AB12" s="13" t="s">
        <v>737</v>
      </c>
      <c r="AC12" s="13" t="s">
        <v>738</v>
      </c>
      <c r="AD12" s="13" t="s">
        <v>732</v>
      </c>
      <c r="AE12" s="13" t="s">
        <v>739</v>
      </c>
      <c r="AF12" s="13" t="s">
        <v>64</v>
      </c>
      <c r="AG12" s="13" t="s">
        <v>740</v>
      </c>
      <c r="AH12" s="13" t="s">
        <v>741</v>
      </c>
      <c r="AI12" s="13" t="s">
        <v>741</v>
      </c>
      <c r="AJ12" s="13" t="s">
        <v>742</v>
      </c>
      <c r="AK12" s="13" t="s">
        <v>271</v>
      </c>
      <c r="AL12" s="13" t="s">
        <v>743</v>
      </c>
      <c r="AM12" s="13" t="s">
        <v>744</v>
      </c>
    </row>
    <row r="13" spans="1:39" ht="14.1" customHeight="1" x14ac:dyDescent="0.25">
      <c r="A13" s="10" t="s">
        <v>326</v>
      </c>
      <c r="B13" s="11">
        <v>60</v>
      </c>
      <c r="C13" s="10" t="s">
        <v>745</v>
      </c>
      <c r="D13" s="10" t="s">
        <v>746</v>
      </c>
      <c r="E13" s="10" t="s">
        <v>352</v>
      </c>
      <c r="F13" s="11" t="s">
        <v>506</v>
      </c>
      <c r="G13" s="11">
        <v>2004</v>
      </c>
      <c r="H13" s="10" t="s">
        <v>549</v>
      </c>
      <c r="I13" s="10" t="s">
        <v>747</v>
      </c>
      <c r="J13" s="11" t="s">
        <v>748</v>
      </c>
      <c r="K13" s="11" t="s">
        <v>70</v>
      </c>
      <c r="L13" s="10" t="s">
        <v>47</v>
      </c>
      <c r="M13" s="13" t="s">
        <v>749</v>
      </c>
      <c r="N13" s="13" t="s">
        <v>749</v>
      </c>
      <c r="O13" s="13" t="s">
        <v>692</v>
      </c>
      <c r="P13" s="13" t="s">
        <v>750</v>
      </c>
      <c r="Q13" s="13" t="s">
        <v>51</v>
      </c>
      <c r="R13" s="13" t="s">
        <v>751</v>
      </c>
      <c r="S13" s="13" t="s">
        <v>752</v>
      </c>
      <c r="T13" s="13" t="s">
        <v>383</v>
      </c>
      <c r="U13" s="13" t="s">
        <v>753</v>
      </c>
      <c r="V13" s="13" t="s">
        <v>122</v>
      </c>
      <c r="W13" s="13" t="s">
        <v>754</v>
      </c>
      <c r="X13" s="13" t="s">
        <v>755</v>
      </c>
      <c r="Y13" s="13" t="s">
        <v>756</v>
      </c>
      <c r="Z13" s="13" t="s">
        <v>757</v>
      </c>
      <c r="AA13" s="13" t="s">
        <v>51</v>
      </c>
      <c r="AB13" s="13" t="s">
        <v>758</v>
      </c>
      <c r="AC13" s="13" t="s">
        <v>759</v>
      </c>
      <c r="AD13" s="13" t="s">
        <v>165</v>
      </c>
      <c r="AE13" s="13" t="s">
        <v>760</v>
      </c>
      <c r="AF13" s="13" t="s">
        <v>51</v>
      </c>
      <c r="AG13" s="13" t="s">
        <v>761</v>
      </c>
      <c r="AH13" s="13" t="s">
        <v>517</v>
      </c>
      <c r="AI13" s="13" t="s">
        <v>517</v>
      </c>
      <c r="AJ13" s="13" t="s">
        <v>762</v>
      </c>
      <c r="AK13" s="13" t="s">
        <v>122</v>
      </c>
      <c r="AL13" s="13" t="s">
        <v>763</v>
      </c>
      <c r="AM13" s="13" t="s">
        <v>764</v>
      </c>
    </row>
    <row r="14" spans="1:39" ht="14.1" customHeight="1" x14ac:dyDescent="0.25">
      <c r="A14" s="10" t="s">
        <v>349</v>
      </c>
      <c r="B14" s="11">
        <v>27</v>
      </c>
      <c r="C14" s="10" t="s">
        <v>765</v>
      </c>
      <c r="D14" s="10" t="s">
        <v>766</v>
      </c>
      <c r="E14" s="10" t="s">
        <v>767</v>
      </c>
      <c r="F14" s="11" t="s">
        <v>615</v>
      </c>
      <c r="G14" s="11">
        <v>2004</v>
      </c>
      <c r="H14" s="10" t="s">
        <v>427</v>
      </c>
      <c r="I14" s="10" t="s">
        <v>768</v>
      </c>
      <c r="J14" s="11" t="s">
        <v>662</v>
      </c>
      <c r="K14" s="11" t="s">
        <v>125</v>
      </c>
      <c r="L14" s="10" t="s">
        <v>47</v>
      </c>
      <c r="M14" s="12" t="s">
        <v>769</v>
      </c>
      <c r="N14" s="12" t="s">
        <v>769</v>
      </c>
      <c r="O14" s="12" t="s">
        <v>555</v>
      </c>
      <c r="P14" s="12" t="s">
        <v>770</v>
      </c>
      <c r="Q14" s="12" t="s">
        <v>64</v>
      </c>
      <c r="R14" s="12" t="s">
        <v>771</v>
      </c>
      <c r="S14" s="12" t="s">
        <v>772</v>
      </c>
      <c r="T14" s="12" t="s">
        <v>643</v>
      </c>
      <c r="U14" s="12" t="s">
        <v>773</v>
      </c>
      <c r="V14" s="12" t="s">
        <v>64</v>
      </c>
      <c r="W14" s="12" t="s">
        <v>774</v>
      </c>
      <c r="X14" s="12" t="s">
        <v>775</v>
      </c>
      <c r="Y14" s="12" t="s">
        <v>62</v>
      </c>
      <c r="Z14" s="13" t="s">
        <v>776</v>
      </c>
      <c r="AA14" s="13" t="s">
        <v>51</v>
      </c>
      <c r="AB14" s="13" t="s">
        <v>777</v>
      </c>
      <c r="AC14" s="13" t="s">
        <v>778</v>
      </c>
      <c r="AD14" s="13" t="s">
        <v>651</v>
      </c>
      <c r="AE14" s="13" t="s">
        <v>779</v>
      </c>
      <c r="AF14" s="13" t="s">
        <v>122</v>
      </c>
      <c r="AG14" s="13" t="s">
        <v>780</v>
      </c>
      <c r="AH14" s="13" t="s">
        <v>781</v>
      </c>
      <c r="AI14" s="13" t="s">
        <v>781</v>
      </c>
      <c r="AJ14" s="13" t="s">
        <v>782</v>
      </c>
      <c r="AK14" s="13" t="s">
        <v>296</v>
      </c>
      <c r="AL14" s="13" t="s">
        <v>783</v>
      </c>
      <c r="AM14" s="13" t="s">
        <v>784</v>
      </c>
    </row>
    <row r="15" spans="1:39" ht="14.1" customHeight="1" x14ac:dyDescent="0.25">
      <c r="A15" s="10" t="s">
        <v>375</v>
      </c>
      <c r="B15" s="11">
        <v>50</v>
      </c>
      <c r="C15" s="10" t="s">
        <v>785</v>
      </c>
      <c r="D15" s="10" t="s">
        <v>786</v>
      </c>
      <c r="E15" s="10" t="s">
        <v>787</v>
      </c>
      <c r="F15" s="11" t="s">
        <v>506</v>
      </c>
      <c r="G15" s="11">
        <v>2004</v>
      </c>
      <c r="H15" s="10" t="s">
        <v>74</v>
      </c>
      <c r="I15" s="10" t="s">
        <v>788</v>
      </c>
      <c r="J15" s="11" t="s">
        <v>789</v>
      </c>
      <c r="K15" s="11" t="s">
        <v>176</v>
      </c>
      <c r="L15" s="10" t="s">
        <v>47</v>
      </c>
      <c r="M15" s="13" t="s">
        <v>790</v>
      </c>
      <c r="N15" s="13" t="s">
        <v>790</v>
      </c>
      <c r="O15" s="13" t="s">
        <v>552</v>
      </c>
      <c r="P15" s="13" t="s">
        <v>791</v>
      </c>
      <c r="Q15" s="13" t="s">
        <v>51</v>
      </c>
      <c r="R15" s="13" t="s">
        <v>792</v>
      </c>
      <c r="S15" s="13" t="s">
        <v>731</v>
      </c>
      <c r="T15" s="13" t="s">
        <v>793</v>
      </c>
      <c r="U15" s="13" t="s">
        <v>733</v>
      </c>
      <c r="V15" s="13" t="s">
        <v>64</v>
      </c>
      <c r="W15" s="13" t="s">
        <v>794</v>
      </c>
      <c r="X15" s="13" t="s">
        <v>795</v>
      </c>
      <c r="Y15" s="13" t="s">
        <v>796</v>
      </c>
      <c r="Z15" s="13" t="s">
        <v>797</v>
      </c>
      <c r="AA15" s="13" t="s">
        <v>122</v>
      </c>
      <c r="AB15" s="13" t="s">
        <v>798</v>
      </c>
      <c r="AC15" s="13" t="s">
        <v>799</v>
      </c>
      <c r="AD15" s="13" t="s">
        <v>800</v>
      </c>
      <c r="AE15" s="13" t="s">
        <v>713</v>
      </c>
      <c r="AF15" s="13" t="s">
        <v>360</v>
      </c>
      <c r="AG15" s="13" t="s">
        <v>801</v>
      </c>
      <c r="AH15" s="13" t="s">
        <v>802</v>
      </c>
      <c r="AI15" s="13" t="s">
        <v>802</v>
      </c>
      <c r="AJ15" s="13" t="s">
        <v>803</v>
      </c>
      <c r="AK15" s="13" t="s">
        <v>372</v>
      </c>
      <c r="AL15" s="13" t="s">
        <v>804</v>
      </c>
      <c r="AM15" s="13" t="s">
        <v>805</v>
      </c>
    </row>
    <row r="16" spans="1:39" ht="14.1" customHeight="1" x14ac:dyDescent="0.25">
      <c r="A16" s="10" t="s">
        <v>399</v>
      </c>
      <c r="B16" s="11">
        <v>35</v>
      </c>
      <c r="C16" s="10" t="s">
        <v>806</v>
      </c>
      <c r="D16" s="10" t="s">
        <v>807</v>
      </c>
      <c r="E16" s="10" t="s">
        <v>501</v>
      </c>
      <c r="F16" s="11" t="s">
        <v>506</v>
      </c>
      <c r="G16" s="11">
        <v>2005</v>
      </c>
      <c r="H16" s="10" t="s">
        <v>808</v>
      </c>
      <c r="I16" s="10" t="s">
        <v>809</v>
      </c>
      <c r="J16" s="11" t="s">
        <v>46</v>
      </c>
      <c r="K16" s="11" t="s">
        <v>39</v>
      </c>
      <c r="L16" s="10" t="s">
        <v>47</v>
      </c>
      <c r="M16" s="13" t="s">
        <v>810</v>
      </c>
      <c r="N16" s="13" t="s">
        <v>810</v>
      </c>
      <c r="O16" s="13" t="s">
        <v>811</v>
      </c>
      <c r="P16" s="13" t="s">
        <v>812</v>
      </c>
      <c r="Q16" s="13" t="s">
        <v>51</v>
      </c>
      <c r="R16" s="13" t="s">
        <v>813</v>
      </c>
      <c r="S16" s="13" t="s">
        <v>814</v>
      </c>
      <c r="T16" s="13" t="s">
        <v>815</v>
      </c>
      <c r="U16" s="13" t="s">
        <v>816</v>
      </c>
      <c r="V16" s="13" t="s">
        <v>51</v>
      </c>
      <c r="W16" s="13" t="s">
        <v>817</v>
      </c>
      <c r="X16" s="13" t="s">
        <v>818</v>
      </c>
      <c r="Y16" s="13" t="s">
        <v>819</v>
      </c>
      <c r="Z16" s="13" t="s">
        <v>820</v>
      </c>
      <c r="AA16" s="13" t="s">
        <v>51</v>
      </c>
      <c r="AB16" s="13" t="s">
        <v>821</v>
      </c>
      <c r="AC16" s="13" t="s">
        <v>646</v>
      </c>
      <c r="AD16" s="13" t="s">
        <v>822</v>
      </c>
      <c r="AE16" s="13" t="s">
        <v>823</v>
      </c>
      <c r="AF16" s="13" t="s">
        <v>64</v>
      </c>
      <c r="AG16" s="13" t="s">
        <v>824</v>
      </c>
      <c r="AH16" s="13" t="s">
        <v>825</v>
      </c>
      <c r="AI16" s="13" t="s">
        <v>825</v>
      </c>
      <c r="AJ16" s="13" t="s">
        <v>826</v>
      </c>
      <c r="AK16" s="13" t="s">
        <v>64</v>
      </c>
      <c r="AL16" s="13" t="s">
        <v>827</v>
      </c>
      <c r="AM16" s="13" t="s">
        <v>828</v>
      </c>
    </row>
    <row r="17" spans="1:39" ht="14.1" customHeight="1" x14ac:dyDescent="0.25">
      <c r="A17" s="10" t="s">
        <v>423</v>
      </c>
      <c r="B17" s="11">
        <v>55</v>
      </c>
      <c r="C17" s="10" t="s">
        <v>829</v>
      </c>
      <c r="D17" s="10" t="s">
        <v>830</v>
      </c>
      <c r="E17" s="10" t="s">
        <v>831</v>
      </c>
      <c r="F17" s="11" t="s">
        <v>506</v>
      </c>
      <c r="G17" s="11">
        <v>2005</v>
      </c>
      <c r="H17" s="10" t="s">
        <v>808</v>
      </c>
      <c r="I17" s="10" t="s">
        <v>832</v>
      </c>
      <c r="J17" s="11" t="s">
        <v>833</v>
      </c>
      <c r="K17" s="11" t="s">
        <v>70</v>
      </c>
      <c r="L17" s="10" t="s">
        <v>47</v>
      </c>
      <c r="M17" s="13" t="s">
        <v>769</v>
      </c>
      <c r="N17" s="13" t="s">
        <v>769</v>
      </c>
      <c r="O17" s="13" t="s">
        <v>834</v>
      </c>
      <c r="P17" s="13" t="s">
        <v>835</v>
      </c>
      <c r="Q17" s="13" t="s">
        <v>51</v>
      </c>
      <c r="R17" s="13" t="s">
        <v>836</v>
      </c>
      <c r="S17" s="13" t="s">
        <v>837</v>
      </c>
      <c r="T17" s="13" t="s">
        <v>838</v>
      </c>
      <c r="U17" s="13" t="s">
        <v>839</v>
      </c>
      <c r="V17" s="13" t="s">
        <v>51</v>
      </c>
      <c r="W17" s="13" t="s">
        <v>840</v>
      </c>
      <c r="X17" s="13" t="s">
        <v>841</v>
      </c>
      <c r="Y17" s="13" t="s">
        <v>842</v>
      </c>
      <c r="Z17" s="13" t="s">
        <v>843</v>
      </c>
      <c r="AA17" s="13" t="s">
        <v>64</v>
      </c>
      <c r="AB17" s="13" t="s">
        <v>844</v>
      </c>
      <c r="AC17" s="13" t="s">
        <v>845</v>
      </c>
      <c r="AD17" s="13" t="s">
        <v>846</v>
      </c>
      <c r="AE17" s="13" t="s">
        <v>847</v>
      </c>
      <c r="AF17" s="13" t="s">
        <v>64</v>
      </c>
      <c r="AG17" s="13" t="s">
        <v>848</v>
      </c>
      <c r="AH17" s="13" t="s">
        <v>849</v>
      </c>
      <c r="AI17" s="13" t="s">
        <v>849</v>
      </c>
      <c r="AJ17" s="13" t="s">
        <v>850</v>
      </c>
      <c r="AK17" s="13" t="s">
        <v>122</v>
      </c>
      <c r="AL17" s="13" t="s">
        <v>851</v>
      </c>
      <c r="AM17" s="13" t="s">
        <v>852</v>
      </c>
    </row>
    <row r="18" spans="1:39" ht="14.1" customHeight="1" x14ac:dyDescent="0.25">
      <c r="A18" s="10" t="s">
        <v>449</v>
      </c>
      <c r="B18" s="11">
        <v>58</v>
      </c>
      <c r="C18" s="10" t="s">
        <v>853</v>
      </c>
      <c r="D18" s="10" t="s">
        <v>854</v>
      </c>
      <c r="E18" s="10" t="s">
        <v>855</v>
      </c>
      <c r="F18" s="11" t="s">
        <v>506</v>
      </c>
      <c r="G18" s="11">
        <v>2004</v>
      </c>
      <c r="H18" s="10" t="s">
        <v>856</v>
      </c>
      <c r="I18" s="10" t="s">
        <v>857</v>
      </c>
      <c r="J18" s="11" t="s">
        <v>858</v>
      </c>
      <c r="K18" s="11" t="s">
        <v>97</v>
      </c>
      <c r="L18" s="10" t="s">
        <v>47</v>
      </c>
      <c r="M18" s="13" t="s">
        <v>574</v>
      </c>
      <c r="N18" s="13" t="s">
        <v>574</v>
      </c>
      <c r="O18" s="13" t="s">
        <v>859</v>
      </c>
      <c r="P18" s="13" t="s">
        <v>860</v>
      </c>
      <c r="Q18" s="13" t="s">
        <v>51</v>
      </c>
      <c r="R18" s="13" t="s">
        <v>861</v>
      </c>
      <c r="S18" s="13" t="s">
        <v>862</v>
      </c>
      <c r="T18" s="13" t="s">
        <v>463</v>
      </c>
      <c r="U18" s="13" t="s">
        <v>729</v>
      </c>
      <c r="V18" s="13" t="s">
        <v>51</v>
      </c>
      <c r="W18" s="13" t="s">
        <v>863</v>
      </c>
      <c r="X18" s="13" t="s">
        <v>864</v>
      </c>
      <c r="Y18" s="13" t="s">
        <v>865</v>
      </c>
      <c r="Z18" s="13" t="s">
        <v>866</v>
      </c>
      <c r="AA18" s="13" t="s">
        <v>64</v>
      </c>
      <c r="AB18" s="13" t="s">
        <v>867</v>
      </c>
      <c r="AC18" s="13" t="s">
        <v>868</v>
      </c>
      <c r="AD18" s="13" t="s">
        <v>869</v>
      </c>
      <c r="AE18" s="13" t="s">
        <v>870</v>
      </c>
      <c r="AF18" s="13" t="s">
        <v>122</v>
      </c>
      <c r="AG18" s="13" t="s">
        <v>871</v>
      </c>
      <c r="AH18" s="13" t="s">
        <v>872</v>
      </c>
      <c r="AI18" s="13" t="s">
        <v>872</v>
      </c>
      <c r="AJ18" s="13" t="s">
        <v>873</v>
      </c>
      <c r="AK18" s="13" t="s">
        <v>360</v>
      </c>
      <c r="AL18" s="13" t="s">
        <v>874</v>
      </c>
      <c r="AM18" s="13" t="s">
        <v>875</v>
      </c>
    </row>
    <row r="19" spans="1:39" ht="14.1" customHeight="1" x14ac:dyDescent="0.25">
      <c r="A19" s="10" t="s">
        <v>474</v>
      </c>
      <c r="B19" s="11">
        <v>73</v>
      </c>
      <c r="C19" s="10" t="s">
        <v>876</v>
      </c>
      <c r="D19" s="10" t="s">
        <v>877</v>
      </c>
      <c r="E19" s="10" t="s">
        <v>878</v>
      </c>
      <c r="F19" s="11" t="s">
        <v>506</v>
      </c>
      <c r="G19" s="11">
        <v>2005</v>
      </c>
      <c r="H19" s="10" t="s">
        <v>549</v>
      </c>
      <c r="I19" s="10" t="s">
        <v>879</v>
      </c>
      <c r="J19" s="11" t="s">
        <v>880</v>
      </c>
      <c r="K19" s="11" t="s">
        <v>176</v>
      </c>
      <c r="L19" s="10" t="s">
        <v>47</v>
      </c>
      <c r="M19" s="13" t="s">
        <v>234</v>
      </c>
      <c r="N19" s="13" t="s">
        <v>234</v>
      </c>
      <c r="O19" s="13" t="s">
        <v>692</v>
      </c>
      <c r="P19" s="13" t="s">
        <v>881</v>
      </c>
      <c r="Q19" s="13" t="s">
        <v>122</v>
      </c>
      <c r="R19" s="13" t="s">
        <v>882</v>
      </c>
      <c r="S19" s="13" t="s">
        <v>883</v>
      </c>
      <c r="T19" s="13" t="s">
        <v>884</v>
      </c>
      <c r="U19" s="13" t="s">
        <v>885</v>
      </c>
      <c r="V19" s="13" t="s">
        <v>64</v>
      </c>
      <c r="W19" s="13" t="s">
        <v>886</v>
      </c>
      <c r="X19" s="13" t="s">
        <v>887</v>
      </c>
      <c r="Y19" s="13" t="s">
        <v>363</v>
      </c>
      <c r="Z19" s="13" t="s">
        <v>888</v>
      </c>
      <c r="AA19" s="13" t="s">
        <v>122</v>
      </c>
      <c r="AB19" s="13" t="s">
        <v>889</v>
      </c>
      <c r="AC19" s="13" t="s">
        <v>890</v>
      </c>
      <c r="AD19" s="13" t="s">
        <v>411</v>
      </c>
      <c r="AE19" s="13" t="s">
        <v>674</v>
      </c>
      <c r="AF19" s="13" t="s">
        <v>64</v>
      </c>
      <c r="AG19" s="13" t="s">
        <v>891</v>
      </c>
      <c r="AH19" s="13" t="s">
        <v>892</v>
      </c>
      <c r="AI19" s="13" t="s">
        <v>892</v>
      </c>
      <c r="AJ19" s="13" t="s">
        <v>893</v>
      </c>
      <c r="AK19" s="13" t="s">
        <v>372</v>
      </c>
      <c r="AL19" s="13" t="s">
        <v>894</v>
      </c>
      <c r="AM19" s="13" t="s">
        <v>895</v>
      </c>
    </row>
    <row r="20" spans="1:39" ht="14.1" customHeight="1" x14ac:dyDescent="0.25">
      <c r="A20" s="10" t="s">
        <v>896</v>
      </c>
      <c r="B20" s="11">
        <v>41</v>
      </c>
      <c r="C20" s="10" t="s">
        <v>897</v>
      </c>
      <c r="D20" s="10" t="s">
        <v>898</v>
      </c>
      <c r="E20" s="10" t="s">
        <v>899</v>
      </c>
      <c r="F20" s="11" t="s">
        <v>506</v>
      </c>
      <c r="G20" s="11">
        <v>2003</v>
      </c>
      <c r="H20" s="10" t="s">
        <v>549</v>
      </c>
      <c r="I20" s="10" t="s">
        <v>550</v>
      </c>
      <c r="J20" s="11" t="s">
        <v>900</v>
      </c>
      <c r="K20" s="11" t="s">
        <v>149</v>
      </c>
      <c r="L20" s="10" t="s">
        <v>47</v>
      </c>
      <c r="M20" s="13" t="s">
        <v>901</v>
      </c>
      <c r="N20" s="13" t="s">
        <v>901</v>
      </c>
      <c r="O20" s="13" t="s">
        <v>902</v>
      </c>
      <c r="P20" s="13" t="s">
        <v>903</v>
      </c>
      <c r="Q20" s="13" t="s">
        <v>51</v>
      </c>
      <c r="R20" s="13" t="s">
        <v>904</v>
      </c>
      <c r="S20" s="13" t="s">
        <v>905</v>
      </c>
      <c r="T20" s="13" t="s">
        <v>906</v>
      </c>
      <c r="U20" s="13" t="s">
        <v>907</v>
      </c>
      <c r="V20" s="13" t="s">
        <v>64</v>
      </c>
      <c r="W20" s="13" t="s">
        <v>754</v>
      </c>
      <c r="X20" s="13" t="s">
        <v>908</v>
      </c>
      <c r="Y20" s="13" t="s">
        <v>113</v>
      </c>
      <c r="Z20" s="13" t="s">
        <v>909</v>
      </c>
      <c r="AA20" s="13" t="s">
        <v>122</v>
      </c>
      <c r="AB20" s="13" t="s">
        <v>910</v>
      </c>
      <c r="AC20" s="13" t="s">
        <v>911</v>
      </c>
      <c r="AD20" s="13" t="s">
        <v>161</v>
      </c>
      <c r="AE20" s="13" t="s">
        <v>912</v>
      </c>
      <c r="AF20" s="13" t="s">
        <v>122</v>
      </c>
      <c r="AG20" s="13" t="s">
        <v>913</v>
      </c>
      <c r="AH20" s="13" t="s">
        <v>914</v>
      </c>
      <c r="AI20" s="13" t="s">
        <v>914</v>
      </c>
      <c r="AJ20" s="13" t="s">
        <v>915</v>
      </c>
      <c r="AK20" s="13" t="s">
        <v>271</v>
      </c>
      <c r="AL20" s="13" t="s">
        <v>916</v>
      </c>
      <c r="AM20" s="13" t="s">
        <v>917</v>
      </c>
    </row>
    <row r="21" spans="1:39" ht="14.1" customHeight="1" x14ac:dyDescent="0.25">
      <c r="A21" s="10" t="s">
        <v>918</v>
      </c>
      <c r="B21" s="11">
        <v>25</v>
      </c>
      <c r="C21" s="10" t="s">
        <v>919</v>
      </c>
      <c r="D21" s="10" t="s">
        <v>920</v>
      </c>
      <c r="E21" s="10" t="s">
        <v>921</v>
      </c>
      <c r="F21" s="11" t="s">
        <v>615</v>
      </c>
      <c r="G21" s="11">
        <v>2005</v>
      </c>
      <c r="H21" s="10" t="s">
        <v>304</v>
      </c>
      <c r="I21" s="10" t="s">
        <v>922</v>
      </c>
      <c r="J21" s="11" t="s">
        <v>923</v>
      </c>
      <c r="K21" s="11" t="s">
        <v>97</v>
      </c>
      <c r="L21" s="10" t="s">
        <v>47</v>
      </c>
      <c r="M21" s="12" t="s">
        <v>924</v>
      </c>
      <c r="N21" s="12" t="s">
        <v>924</v>
      </c>
      <c r="O21" s="12" t="s">
        <v>925</v>
      </c>
      <c r="P21" s="12" t="s">
        <v>926</v>
      </c>
      <c r="Q21" s="12" t="s">
        <v>51</v>
      </c>
      <c r="R21" s="12" t="s">
        <v>927</v>
      </c>
      <c r="S21" s="12" t="s">
        <v>928</v>
      </c>
      <c r="T21" s="12" t="s">
        <v>712</v>
      </c>
      <c r="U21" s="12" t="s">
        <v>912</v>
      </c>
      <c r="V21" s="12" t="s">
        <v>64</v>
      </c>
      <c r="W21" s="12" t="s">
        <v>929</v>
      </c>
      <c r="X21" s="12" t="s">
        <v>755</v>
      </c>
      <c r="Y21" s="12" t="s">
        <v>930</v>
      </c>
      <c r="Z21" s="13" t="s">
        <v>931</v>
      </c>
      <c r="AA21" s="13" t="s">
        <v>51</v>
      </c>
      <c r="AB21" s="13" t="s">
        <v>932</v>
      </c>
      <c r="AC21" s="13" t="s">
        <v>319</v>
      </c>
      <c r="AD21" s="13" t="s">
        <v>933</v>
      </c>
      <c r="AE21" s="13" t="s">
        <v>934</v>
      </c>
      <c r="AF21" s="13" t="s">
        <v>122</v>
      </c>
      <c r="AG21" s="13" t="s">
        <v>935</v>
      </c>
      <c r="AH21" s="13" t="s">
        <v>936</v>
      </c>
      <c r="AI21" s="13" t="s">
        <v>936</v>
      </c>
      <c r="AJ21" s="13" t="s">
        <v>937</v>
      </c>
      <c r="AK21" s="13" t="s">
        <v>360</v>
      </c>
      <c r="AL21" s="13" t="s">
        <v>938</v>
      </c>
      <c r="AM21" s="13" t="s">
        <v>939</v>
      </c>
    </row>
    <row r="22" spans="1:39" ht="14.1" customHeight="1" x14ac:dyDescent="0.25">
      <c r="A22" s="10" t="s">
        <v>940</v>
      </c>
      <c r="B22" s="11">
        <v>53</v>
      </c>
      <c r="C22" s="10" t="s">
        <v>941</v>
      </c>
      <c r="D22" s="10" t="s">
        <v>942</v>
      </c>
      <c r="E22" s="10" t="s">
        <v>943</v>
      </c>
      <c r="F22" s="11" t="s">
        <v>506</v>
      </c>
      <c r="G22" s="11">
        <v>2005</v>
      </c>
      <c r="H22" s="10" t="s">
        <v>74</v>
      </c>
      <c r="I22" s="10" t="s">
        <v>788</v>
      </c>
      <c r="J22" s="11" t="s">
        <v>944</v>
      </c>
      <c r="K22" s="11" t="s">
        <v>70</v>
      </c>
      <c r="L22" s="10" t="s">
        <v>47</v>
      </c>
      <c r="M22" s="13" t="s">
        <v>209</v>
      </c>
      <c r="N22" s="13" t="s">
        <v>209</v>
      </c>
      <c r="O22" s="13" t="s">
        <v>945</v>
      </c>
      <c r="P22" s="13" t="s">
        <v>946</v>
      </c>
      <c r="Q22" s="13" t="s">
        <v>51</v>
      </c>
      <c r="R22" s="13" t="s">
        <v>947</v>
      </c>
      <c r="S22" s="13" t="s">
        <v>948</v>
      </c>
      <c r="T22" s="13" t="s">
        <v>508</v>
      </c>
      <c r="U22" s="13" t="s">
        <v>949</v>
      </c>
      <c r="V22" s="13" t="s">
        <v>51</v>
      </c>
      <c r="W22" s="13" t="s">
        <v>950</v>
      </c>
      <c r="X22" s="13" t="s">
        <v>951</v>
      </c>
      <c r="Y22" s="13" t="s">
        <v>952</v>
      </c>
      <c r="Z22" s="13" t="s">
        <v>953</v>
      </c>
      <c r="AA22" s="13" t="s">
        <v>51</v>
      </c>
      <c r="AB22" s="13" t="s">
        <v>954</v>
      </c>
      <c r="AC22" s="13" t="s">
        <v>955</v>
      </c>
      <c r="AD22" s="13" t="s">
        <v>800</v>
      </c>
      <c r="AE22" s="13" t="s">
        <v>956</v>
      </c>
      <c r="AF22" s="13" t="s">
        <v>122</v>
      </c>
      <c r="AG22" s="13" t="s">
        <v>957</v>
      </c>
      <c r="AH22" s="13" t="s">
        <v>958</v>
      </c>
      <c r="AI22" s="13" t="s">
        <v>958</v>
      </c>
      <c r="AJ22" s="13" t="s">
        <v>959</v>
      </c>
      <c r="AK22" s="13" t="s">
        <v>122</v>
      </c>
      <c r="AL22" s="13" t="s">
        <v>960</v>
      </c>
      <c r="AM22" s="13" t="s">
        <v>961</v>
      </c>
    </row>
    <row r="23" spans="1:39" ht="14.1" customHeight="1" x14ac:dyDescent="0.25">
      <c r="A23" s="10" t="s">
        <v>962</v>
      </c>
      <c r="B23" s="11">
        <v>37</v>
      </c>
      <c r="C23" s="10" t="s">
        <v>963</v>
      </c>
      <c r="D23" s="10" t="s">
        <v>964</v>
      </c>
      <c r="E23" s="10" t="s">
        <v>965</v>
      </c>
      <c r="F23" s="11" t="s">
        <v>506</v>
      </c>
      <c r="G23" s="11">
        <v>2003</v>
      </c>
      <c r="H23" s="10" t="s">
        <v>278</v>
      </c>
      <c r="I23" s="10" t="s">
        <v>47</v>
      </c>
      <c r="J23" s="11" t="s">
        <v>833</v>
      </c>
      <c r="K23" s="11" t="s">
        <v>70</v>
      </c>
      <c r="L23" s="10" t="s">
        <v>47</v>
      </c>
      <c r="M23" s="13" t="s">
        <v>966</v>
      </c>
      <c r="N23" s="13" t="s">
        <v>966</v>
      </c>
      <c r="O23" s="13" t="s">
        <v>967</v>
      </c>
      <c r="P23" s="13" t="s">
        <v>968</v>
      </c>
      <c r="Q23" s="13" t="s">
        <v>51</v>
      </c>
      <c r="R23" s="13" t="s">
        <v>969</v>
      </c>
      <c r="S23" s="13" t="s">
        <v>970</v>
      </c>
      <c r="T23" s="13" t="s">
        <v>971</v>
      </c>
      <c r="U23" s="13" t="s">
        <v>972</v>
      </c>
      <c r="V23" s="13" t="s">
        <v>51</v>
      </c>
      <c r="W23" s="13" t="s">
        <v>973</v>
      </c>
      <c r="X23" s="13" t="s">
        <v>974</v>
      </c>
      <c r="Y23" s="13" t="s">
        <v>206</v>
      </c>
      <c r="Z23" s="13" t="s">
        <v>975</v>
      </c>
      <c r="AA23" s="13" t="s">
        <v>64</v>
      </c>
      <c r="AB23" s="13" t="s">
        <v>976</v>
      </c>
      <c r="AC23" s="13" t="s">
        <v>977</v>
      </c>
      <c r="AD23" s="13" t="s">
        <v>488</v>
      </c>
      <c r="AE23" s="13" t="s">
        <v>215</v>
      </c>
      <c r="AF23" s="13" t="s">
        <v>64</v>
      </c>
      <c r="AG23" s="13" t="s">
        <v>978</v>
      </c>
      <c r="AH23" s="13" t="s">
        <v>979</v>
      </c>
      <c r="AI23" s="13" t="s">
        <v>979</v>
      </c>
      <c r="AJ23" s="13" t="s">
        <v>980</v>
      </c>
      <c r="AK23" s="13" t="s">
        <v>122</v>
      </c>
      <c r="AL23" s="13" t="s">
        <v>981</v>
      </c>
      <c r="AM23" s="13" t="s">
        <v>982</v>
      </c>
    </row>
    <row r="24" spans="1:39" ht="14.1" customHeight="1" x14ac:dyDescent="0.25">
      <c r="A24" s="10" t="s">
        <v>983</v>
      </c>
      <c r="B24" s="11">
        <v>21</v>
      </c>
      <c r="C24" s="10" t="s">
        <v>984</v>
      </c>
      <c r="D24" s="10" t="s">
        <v>985</v>
      </c>
      <c r="E24" s="10" t="s">
        <v>614</v>
      </c>
      <c r="F24" s="11" t="s">
        <v>615</v>
      </c>
      <c r="G24" s="11">
        <v>2005</v>
      </c>
      <c r="H24" s="10" t="s">
        <v>379</v>
      </c>
      <c r="I24" s="10" t="s">
        <v>380</v>
      </c>
      <c r="J24" s="11" t="s">
        <v>986</v>
      </c>
      <c r="K24" s="11" t="s">
        <v>97</v>
      </c>
      <c r="L24" s="10" t="s">
        <v>47</v>
      </c>
      <c r="M24" s="12" t="s">
        <v>987</v>
      </c>
      <c r="N24" s="12" t="s">
        <v>987</v>
      </c>
      <c r="O24" s="12" t="s">
        <v>988</v>
      </c>
      <c r="P24" s="12" t="s">
        <v>870</v>
      </c>
      <c r="Q24" s="12" t="s">
        <v>122</v>
      </c>
      <c r="R24" s="12" t="s">
        <v>989</v>
      </c>
      <c r="S24" s="12" t="s">
        <v>990</v>
      </c>
      <c r="T24" s="12" t="s">
        <v>262</v>
      </c>
      <c r="U24" s="12" t="s">
        <v>991</v>
      </c>
      <c r="V24" s="12" t="s">
        <v>51</v>
      </c>
      <c r="W24" s="12" t="s">
        <v>992</v>
      </c>
      <c r="X24" s="12" t="s">
        <v>738</v>
      </c>
      <c r="Y24" s="12" t="s">
        <v>993</v>
      </c>
      <c r="Z24" s="13" t="s">
        <v>994</v>
      </c>
      <c r="AA24" s="13" t="s">
        <v>51</v>
      </c>
      <c r="AB24" s="13" t="s">
        <v>995</v>
      </c>
      <c r="AC24" s="13" t="s">
        <v>996</v>
      </c>
      <c r="AD24" s="13" t="s">
        <v>647</v>
      </c>
      <c r="AE24" s="13" t="s">
        <v>997</v>
      </c>
      <c r="AF24" s="13" t="s">
        <v>64</v>
      </c>
      <c r="AG24" s="13" t="s">
        <v>998</v>
      </c>
      <c r="AH24" s="13" t="s">
        <v>999</v>
      </c>
      <c r="AI24" s="13" t="s">
        <v>999</v>
      </c>
      <c r="AJ24" s="13" t="s">
        <v>1000</v>
      </c>
      <c r="AK24" s="13" t="s">
        <v>360</v>
      </c>
      <c r="AL24" s="13" t="s">
        <v>1001</v>
      </c>
      <c r="AM24" s="13" t="s">
        <v>1002</v>
      </c>
    </row>
    <row r="25" spans="1:39" ht="14.1" customHeight="1" x14ac:dyDescent="0.25">
      <c r="A25" s="10" t="s">
        <v>1003</v>
      </c>
      <c r="B25" s="11">
        <v>52</v>
      </c>
      <c r="C25" s="10" t="s">
        <v>1004</v>
      </c>
      <c r="D25" s="10" t="s">
        <v>1005</v>
      </c>
      <c r="E25" s="10" t="s">
        <v>1006</v>
      </c>
      <c r="F25" s="11" t="s">
        <v>506</v>
      </c>
      <c r="G25" s="11">
        <v>2005</v>
      </c>
      <c r="H25" s="10" t="s">
        <v>153</v>
      </c>
      <c r="I25" s="10" t="s">
        <v>1007</v>
      </c>
      <c r="J25" s="11" t="s">
        <v>204</v>
      </c>
      <c r="K25" s="11" t="s">
        <v>70</v>
      </c>
      <c r="L25" s="10" t="s">
        <v>47</v>
      </c>
      <c r="M25" s="13" t="s">
        <v>1008</v>
      </c>
      <c r="N25" s="13" t="s">
        <v>1008</v>
      </c>
      <c r="O25" s="13" t="s">
        <v>846</v>
      </c>
      <c r="P25" s="13" t="s">
        <v>820</v>
      </c>
      <c r="Q25" s="13" t="s">
        <v>51</v>
      </c>
      <c r="R25" s="13" t="s">
        <v>1009</v>
      </c>
      <c r="S25" s="13" t="s">
        <v>1010</v>
      </c>
      <c r="T25" s="13" t="s">
        <v>1011</v>
      </c>
      <c r="U25" s="13" t="s">
        <v>1012</v>
      </c>
      <c r="V25" s="13" t="s">
        <v>51</v>
      </c>
      <c r="W25" s="13" t="s">
        <v>1013</v>
      </c>
      <c r="X25" s="13" t="s">
        <v>1014</v>
      </c>
      <c r="Y25" s="13" t="s">
        <v>1015</v>
      </c>
      <c r="Z25" s="13" t="s">
        <v>1016</v>
      </c>
      <c r="AA25" s="13" t="s">
        <v>122</v>
      </c>
      <c r="AB25" s="13" t="s">
        <v>1017</v>
      </c>
      <c r="AC25" s="13" t="s">
        <v>1018</v>
      </c>
      <c r="AD25" s="13" t="s">
        <v>431</v>
      </c>
      <c r="AE25" s="13" t="s">
        <v>263</v>
      </c>
      <c r="AF25" s="13" t="s">
        <v>51</v>
      </c>
      <c r="AG25" s="13" t="s">
        <v>1019</v>
      </c>
      <c r="AH25" s="13" t="s">
        <v>1020</v>
      </c>
      <c r="AI25" s="13" t="s">
        <v>1020</v>
      </c>
      <c r="AJ25" s="13" t="s">
        <v>1021</v>
      </c>
      <c r="AK25" s="13" t="s">
        <v>122</v>
      </c>
      <c r="AL25" s="13" t="s">
        <v>1022</v>
      </c>
      <c r="AM25" s="13" t="s">
        <v>1023</v>
      </c>
    </row>
    <row r="26" spans="1:39" ht="14.1" customHeight="1" x14ac:dyDescent="0.25">
      <c r="A26" s="10" t="s">
        <v>1024</v>
      </c>
      <c r="B26" s="11">
        <v>40</v>
      </c>
      <c r="C26" s="10" t="s">
        <v>1025</v>
      </c>
      <c r="D26" s="10" t="s">
        <v>1026</v>
      </c>
      <c r="E26" s="10" t="s">
        <v>1027</v>
      </c>
      <c r="F26" s="11" t="s">
        <v>506</v>
      </c>
      <c r="G26" s="11">
        <v>2005</v>
      </c>
      <c r="H26" s="10" t="s">
        <v>153</v>
      </c>
      <c r="I26" s="10" t="s">
        <v>1007</v>
      </c>
      <c r="J26" s="11" t="s">
        <v>1028</v>
      </c>
      <c r="K26" s="11" t="s">
        <v>125</v>
      </c>
      <c r="L26" s="10" t="s">
        <v>47</v>
      </c>
      <c r="M26" s="13" t="s">
        <v>1029</v>
      </c>
      <c r="N26" s="13" t="s">
        <v>1029</v>
      </c>
      <c r="O26" s="13" t="s">
        <v>1030</v>
      </c>
      <c r="P26" s="13" t="s">
        <v>1031</v>
      </c>
      <c r="Q26" s="13" t="s">
        <v>51</v>
      </c>
      <c r="R26" s="13" t="s">
        <v>1032</v>
      </c>
      <c r="S26" s="13" t="s">
        <v>1033</v>
      </c>
      <c r="T26" s="13" t="s">
        <v>1034</v>
      </c>
      <c r="U26" s="13" t="s">
        <v>1035</v>
      </c>
      <c r="V26" s="13" t="s">
        <v>360</v>
      </c>
      <c r="W26" s="13" t="s">
        <v>1036</v>
      </c>
      <c r="X26" s="13" t="s">
        <v>1037</v>
      </c>
      <c r="Y26" s="13" t="s">
        <v>1038</v>
      </c>
      <c r="Z26" s="13" t="s">
        <v>559</v>
      </c>
      <c r="AA26" s="13" t="s">
        <v>64</v>
      </c>
      <c r="AB26" s="13" t="s">
        <v>1039</v>
      </c>
      <c r="AC26" s="13" t="s">
        <v>1040</v>
      </c>
      <c r="AD26" s="13" t="s">
        <v>819</v>
      </c>
      <c r="AE26" s="13" t="s">
        <v>1041</v>
      </c>
      <c r="AF26" s="13" t="s">
        <v>51</v>
      </c>
      <c r="AG26" s="13" t="s">
        <v>1042</v>
      </c>
      <c r="AH26" s="13" t="s">
        <v>1043</v>
      </c>
      <c r="AI26" s="13" t="s">
        <v>1043</v>
      </c>
      <c r="AJ26" s="13" t="s">
        <v>1044</v>
      </c>
      <c r="AK26" s="13" t="s">
        <v>296</v>
      </c>
      <c r="AL26" s="13" t="s">
        <v>1045</v>
      </c>
      <c r="AM26" s="13" t="s">
        <v>1046</v>
      </c>
    </row>
    <row r="27" spans="1:39" ht="14.1" customHeight="1" x14ac:dyDescent="0.25">
      <c r="A27" s="10" t="s">
        <v>1047</v>
      </c>
      <c r="B27" s="11">
        <v>44</v>
      </c>
      <c r="C27" s="10" t="s">
        <v>1048</v>
      </c>
      <c r="D27" s="10" t="s">
        <v>1049</v>
      </c>
      <c r="E27" s="10" t="s">
        <v>73</v>
      </c>
      <c r="F27" s="11" t="s">
        <v>506</v>
      </c>
      <c r="G27" s="11">
        <v>2007</v>
      </c>
      <c r="H27" s="10" t="s">
        <v>549</v>
      </c>
      <c r="I27" s="10" t="s">
        <v>550</v>
      </c>
      <c r="J27" s="11" t="s">
        <v>1050</v>
      </c>
      <c r="K27" s="11" t="s">
        <v>224</v>
      </c>
      <c r="L27" s="10" t="s">
        <v>47</v>
      </c>
      <c r="M27" s="13" t="s">
        <v>1051</v>
      </c>
      <c r="N27" s="13" t="s">
        <v>1051</v>
      </c>
      <c r="O27" s="13" t="s">
        <v>537</v>
      </c>
      <c r="P27" s="13" t="s">
        <v>1052</v>
      </c>
      <c r="Q27" s="13" t="s">
        <v>122</v>
      </c>
      <c r="R27" s="13" t="s">
        <v>1053</v>
      </c>
      <c r="S27" s="13" t="s">
        <v>1054</v>
      </c>
      <c r="T27" s="13" t="s">
        <v>1055</v>
      </c>
      <c r="U27" s="13" t="s">
        <v>1056</v>
      </c>
      <c r="V27" s="13" t="s">
        <v>360</v>
      </c>
      <c r="W27" s="13" t="s">
        <v>1057</v>
      </c>
      <c r="X27" s="13" t="s">
        <v>1058</v>
      </c>
      <c r="Y27" s="13" t="s">
        <v>308</v>
      </c>
      <c r="Z27" s="13" t="s">
        <v>1059</v>
      </c>
      <c r="AA27" s="13" t="s">
        <v>64</v>
      </c>
      <c r="AB27" s="13" t="s">
        <v>1060</v>
      </c>
      <c r="AC27" s="13" t="s">
        <v>1061</v>
      </c>
      <c r="AD27" s="13" t="s">
        <v>579</v>
      </c>
      <c r="AE27" s="13" t="s">
        <v>1062</v>
      </c>
      <c r="AF27" s="13" t="s">
        <v>122</v>
      </c>
      <c r="AG27" s="13" t="s">
        <v>1063</v>
      </c>
      <c r="AH27" s="13" t="s">
        <v>1064</v>
      </c>
      <c r="AI27" s="13" t="s">
        <v>1064</v>
      </c>
      <c r="AJ27" s="13" t="s">
        <v>1065</v>
      </c>
      <c r="AK27" s="13" t="s">
        <v>1066</v>
      </c>
      <c r="AL27" s="13" t="s">
        <v>1067</v>
      </c>
      <c r="AM27" s="13" t="s">
        <v>1068</v>
      </c>
    </row>
    <row r="28" spans="1:39" ht="14.1" customHeight="1" x14ac:dyDescent="0.25">
      <c r="A28" s="10" t="s">
        <v>1069</v>
      </c>
      <c r="B28" s="11">
        <v>62</v>
      </c>
      <c r="C28" s="10" t="s">
        <v>1070</v>
      </c>
      <c r="D28" s="10" t="s">
        <v>548</v>
      </c>
      <c r="E28" s="10" t="s">
        <v>352</v>
      </c>
      <c r="F28" s="11" t="s">
        <v>506</v>
      </c>
      <c r="G28" s="11">
        <v>2006</v>
      </c>
      <c r="H28" s="10" t="s">
        <v>549</v>
      </c>
      <c r="I28" s="10" t="s">
        <v>550</v>
      </c>
      <c r="J28" s="11" t="s">
        <v>1071</v>
      </c>
      <c r="K28" s="11" t="s">
        <v>125</v>
      </c>
      <c r="L28" s="10" t="s">
        <v>47</v>
      </c>
      <c r="M28" s="13" t="s">
        <v>1072</v>
      </c>
      <c r="N28" s="13" t="s">
        <v>1072</v>
      </c>
      <c r="O28" s="13" t="s">
        <v>1073</v>
      </c>
      <c r="P28" s="13" t="s">
        <v>1074</v>
      </c>
      <c r="Q28" s="13" t="s">
        <v>64</v>
      </c>
      <c r="R28" s="13" t="s">
        <v>414</v>
      </c>
      <c r="S28" s="13" t="s">
        <v>234</v>
      </c>
      <c r="T28" s="13" t="s">
        <v>530</v>
      </c>
      <c r="U28" s="13" t="s">
        <v>1075</v>
      </c>
      <c r="V28" s="13" t="s">
        <v>122</v>
      </c>
      <c r="W28" s="13" t="s">
        <v>1076</v>
      </c>
      <c r="X28" s="13" t="s">
        <v>1077</v>
      </c>
      <c r="Y28" s="13" t="s">
        <v>1078</v>
      </c>
      <c r="Z28" s="13" t="s">
        <v>1079</v>
      </c>
      <c r="AA28" s="13" t="s">
        <v>51</v>
      </c>
      <c r="AB28" s="13" t="s">
        <v>1080</v>
      </c>
      <c r="AC28" s="13" t="s">
        <v>1081</v>
      </c>
      <c r="AD28" s="13" t="s">
        <v>157</v>
      </c>
      <c r="AE28" s="13" t="s">
        <v>263</v>
      </c>
      <c r="AF28" s="13" t="s">
        <v>64</v>
      </c>
      <c r="AG28" s="13" t="s">
        <v>1082</v>
      </c>
      <c r="AH28" s="13" t="s">
        <v>997</v>
      </c>
      <c r="AI28" s="13" t="s">
        <v>997</v>
      </c>
      <c r="AJ28" s="13" t="s">
        <v>1083</v>
      </c>
      <c r="AK28" s="13" t="s">
        <v>296</v>
      </c>
      <c r="AL28" s="13" t="s">
        <v>1084</v>
      </c>
      <c r="AM28" s="13" t="s">
        <v>1085</v>
      </c>
    </row>
    <row r="29" spans="1:39" ht="14.1" customHeight="1" x14ac:dyDescent="0.25">
      <c r="A29" s="10" t="s">
        <v>1086</v>
      </c>
      <c r="B29" s="11">
        <v>70</v>
      </c>
      <c r="C29" s="10" t="s">
        <v>1087</v>
      </c>
      <c r="D29" s="10" t="s">
        <v>1088</v>
      </c>
      <c r="E29" s="10" t="s">
        <v>1089</v>
      </c>
      <c r="F29" s="11" t="s">
        <v>506</v>
      </c>
      <c r="G29" s="11">
        <v>2004</v>
      </c>
      <c r="H29" s="10" t="s">
        <v>1090</v>
      </c>
      <c r="I29" s="10" t="s">
        <v>47</v>
      </c>
      <c r="J29" s="11" t="s">
        <v>1091</v>
      </c>
      <c r="K29" s="11" t="s">
        <v>125</v>
      </c>
      <c r="L29" s="10" t="s">
        <v>47</v>
      </c>
      <c r="M29" s="13" t="s">
        <v>708</v>
      </c>
      <c r="N29" s="13" t="s">
        <v>708</v>
      </c>
      <c r="O29" s="13" t="s">
        <v>838</v>
      </c>
      <c r="P29" s="13" t="s">
        <v>1092</v>
      </c>
      <c r="Q29" s="13" t="s">
        <v>51</v>
      </c>
      <c r="R29" s="13" t="s">
        <v>1093</v>
      </c>
      <c r="S29" s="13" t="s">
        <v>1094</v>
      </c>
      <c r="T29" s="13" t="s">
        <v>157</v>
      </c>
      <c r="U29" s="13" t="s">
        <v>1095</v>
      </c>
      <c r="V29" s="13" t="s">
        <v>122</v>
      </c>
      <c r="W29" s="13" t="s">
        <v>1096</v>
      </c>
      <c r="X29" s="13" t="s">
        <v>1097</v>
      </c>
      <c r="Y29" s="13" t="s">
        <v>822</v>
      </c>
      <c r="Z29" s="13" t="s">
        <v>1098</v>
      </c>
      <c r="AA29" s="13" t="s">
        <v>51</v>
      </c>
      <c r="AB29" s="13" t="s">
        <v>1099</v>
      </c>
      <c r="AC29" s="13" t="s">
        <v>1100</v>
      </c>
      <c r="AD29" s="13" t="s">
        <v>1101</v>
      </c>
      <c r="AE29" s="13" t="s">
        <v>1102</v>
      </c>
      <c r="AF29" s="13" t="s">
        <v>122</v>
      </c>
      <c r="AG29" s="13" t="s">
        <v>1103</v>
      </c>
      <c r="AH29" s="13" t="s">
        <v>1104</v>
      </c>
      <c r="AI29" s="13" t="s">
        <v>1104</v>
      </c>
      <c r="AJ29" s="13" t="s">
        <v>1105</v>
      </c>
      <c r="AK29" s="13" t="s">
        <v>296</v>
      </c>
      <c r="AL29" s="13" t="s">
        <v>1106</v>
      </c>
      <c r="AM29" s="13" t="s">
        <v>1107</v>
      </c>
    </row>
    <row r="30" spans="1:39" ht="14.1" customHeight="1" x14ac:dyDescent="0.25">
      <c r="A30" s="10" t="s">
        <v>1108</v>
      </c>
      <c r="B30" s="11">
        <v>64</v>
      </c>
      <c r="C30" s="10" t="s">
        <v>1109</v>
      </c>
      <c r="D30" s="10" t="s">
        <v>1110</v>
      </c>
      <c r="E30" s="10" t="s">
        <v>1111</v>
      </c>
      <c r="F30" s="11" t="s">
        <v>506</v>
      </c>
      <c r="G30" s="11">
        <v>2004</v>
      </c>
      <c r="H30" s="10" t="s">
        <v>278</v>
      </c>
      <c r="I30" s="10" t="s">
        <v>47</v>
      </c>
      <c r="J30" s="11" t="s">
        <v>1112</v>
      </c>
      <c r="K30" s="11" t="s">
        <v>176</v>
      </c>
      <c r="L30" s="10" t="s">
        <v>47</v>
      </c>
      <c r="M30" s="13" t="s">
        <v>1113</v>
      </c>
      <c r="N30" s="13" t="s">
        <v>1113</v>
      </c>
      <c r="O30" s="13" t="s">
        <v>312</v>
      </c>
      <c r="P30" s="13" t="s">
        <v>1114</v>
      </c>
      <c r="Q30" s="13" t="s">
        <v>64</v>
      </c>
      <c r="R30" s="13" t="s">
        <v>1115</v>
      </c>
      <c r="S30" s="13" t="s">
        <v>1116</v>
      </c>
      <c r="T30" s="13" t="s">
        <v>1117</v>
      </c>
      <c r="U30" s="13" t="s">
        <v>1118</v>
      </c>
      <c r="V30" s="13" t="s">
        <v>122</v>
      </c>
      <c r="W30" s="13" t="s">
        <v>1119</v>
      </c>
      <c r="X30" s="13" t="s">
        <v>1120</v>
      </c>
      <c r="Y30" s="13" t="s">
        <v>1121</v>
      </c>
      <c r="Z30" s="13" t="s">
        <v>1122</v>
      </c>
      <c r="AA30" s="13" t="s">
        <v>64</v>
      </c>
      <c r="AB30" s="13" t="s">
        <v>1123</v>
      </c>
      <c r="AC30" s="13" t="s">
        <v>1124</v>
      </c>
      <c r="AD30" s="13" t="s">
        <v>508</v>
      </c>
      <c r="AE30" s="13" t="s">
        <v>1125</v>
      </c>
      <c r="AF30" s="13" t="s">
        <v>122</v>
      </c>
      <c r="AG30" s="13" t="s">
        <v>1126</v>
      </c>
      <c r="AH30" s="13" t="s">
        <v>1127</v>
      </c>
      <c r="AI30" s="13" t="s">
        <v>1127</v>
      </c>
      <c r="AJ30" s="13" t="s">
        <v>1128</v>
      </c>
      <c r="AK30" s="13" t="s">
        <v>372</v>
      </c>
      <c r="AL30" s="13" t="s">
        <v>1129</v>
      </c>
      <c r="AM30" s="13" t="s">
        <v>1130</v>
      </c>
    </row>
    <row r="31" spans="1:39" ht="14.1" customHeight="1" x14ac:dyDescent="0.25">
      <c r="A31" s="10" t="s">
        <v>1131</v>
      </c>
      <c r="B31" s="11">
        <v>56</v>
      </c>
      <c r="C31" s="10" t="s">
        <v>1132</v>
      </c>
      <c r="D31" s="10" t="s">
        <v>1133</v>
      </c>
      <c r="E31" s="10" t="s">
        <v>1134</v>
      </c>
      <c r="F31" s="11" t="s">
        <v>506</v>
      </c>
      <c r="G31" s="11">
        <v>2005</v>
      </c>
      <c r="H31" s="10" t="s">
        <v>153</v>
      </c>
      <c r="I31" s="10" t="s">
        <v>1135</v>
      </c>
      <c r="J31" s="11" t="s">
        <v>944</v>
      </c>
      <c r="K31" s="11" t="s">
        <v>70</v>
      </c>
      <c r="L31" s="10" t="s">
        <v>47</v>
      </c>
      <c r="M31" s="13" t="s">
        <v>1136</v>
      </c>
      <c r="N31" s="13" t="s">
        <v>1136</v>
      </c>
      <c r="O31" s="13" t="s">
        <v>266</v>
      </c>
      <c r="P31" s="13" t="s">
        <v>1098</v>
      </c>
      <c r="Q31" s="13" t="s">
        <v>51</v>
      </c>
      <c r="R31" s="13" t="s">
        <v>1137</v>
      </c>
      <c r="S31" s="13" t="s">
        <v>1138</v>
      </c>
      <c r="T31" s="13" t="s">
        <v>1139</v>
      </c>
      <c r="U31" s="13" t="s">
        <v>1140</v>
      </c>
      <c r="V31" s="13" t="s">
        <v>51</v>
      </c>
      <c r="W31" s="13" t="s">
        <v>1141</v>
      </c>
      <c r="X31" s="13" t="s">
        <v>494</v>
      </c>
      <c r="Y31" s="13" t="s">
        <v>1142</v>
      </c>
      <c r="Z31" s="13" t="s">
        <v>1143</v>
      </c>
      <c r="AA31" s="13" t="s">
        <v>51</v>
      </c>
      <c r="AB31" s="13" t="s">
        <v>1144</v>
      </c>
      <c r="AC31" s="13" t="s">
        <v>1145</v>
      </c>
      <c r="AD31" s="13" t="s">
        <v>1146</v>
      </c>
      <c r="AE31" s="13" t="s">
        <v>172</v>
      </c>
      <c r="AF31" s="13" t="s">
        <v>122</v>
      </c>
      <c r="AG31" s="13" t="s">
        <v>1147</v>
      </c>
      <c r="AH31" s="13" t="s">
        <v>1148</v>
      </c>
      <c r="AI31" s="13" t="s">
        <v>1148</v>
      </c>
      <c r="AJ31" s="13" t="s">
        <v>1149</v>
      </c>
      <c r="AK31" s="13" t="s">
        <v>122</v>
      </c>
      <c r="AL31" s="13" t="s">
        <v>1150</v>
      </c>
      <c r="AM31" s="13" t="s">
        <v>1151</v>
      </c>
    </row>
    <row r="32" spans="1:39" ht="14.1" customHeight="1" x14ac:dyDescent="0.25">
      <c r="A32" s="10" t="s">
        <v>1152</v>
      </c>
      <c r="B32" s="11">
        <v>38</v>
      </c>
      <c r="C32" s="10" t="s">
        <v>1153</v>
      </c>
      <c r="D32" s="10" t="s">
        <v>1154</v>
      </c>
      <c r="E32" s="10" t="s">
        <v>1155</v>
      </c>
      <c r="F32" s="11" t="s">
        <v>506</v>
      </c>
      <c r="G32" s="11">
        <v>2003</v>
      </c>
      <c r="H32" s="10" t="s">
        <v>278</v>
      </c>
      <c r="I32" s="10" t="s">
        <v>47</v>
      </c>
      <c r="J32" s="11" t="s">
        <v>1156</v>
      </c>
      <c r="K32" s="11" t="s">
        <v>200</v>
      </c>
      <c r="L32" s="10" t="s">
        <v>47</v>
      </c>
      <c r="M32" s="13" t="s">
        <v>1157</v>
      </c>
      <c r="N32" s="13" t="s">
        <v>1157</v>
      </c>
      <c r="O32" s="13" t="s">
        <v>688</v>
      </c>
      <c r="P32" s="13" t="s">
        <v>1158</v>
      </c>
      <c r="Q32" s="13" t="s">
        <v>360</v>
      </c>
      <c r="R32" s="13" t="s">
        <v>1159</v>
      </c>
      <c r="S32" s="13" t="s">
        <v>1160</v>
      </c>
      <c r="T32" s="13" t="s">
        <v>1161</v>
      </c>
      <c r="U32" s="13" t="s">
        <v>1162</v>
      </c>
      <c r="V32" s="13" t="s">
        <v>122</v>
      </c>
      <c r="W32" s="13" t="s">
        <v>1163</v>
      </c>
      <c r="X32" s="13" t="s">
        <v>419</v>
      </c>
      <c r="Y32" s="13" t="s">
        <v>308</v>
      </c>
      <c r="Z32" s="13" t="s">
        <v>1127</v>
      </c>
      <c r="AA32" s="13" t="s">
        <v>64</v>
      </c>
      <c r="AB32" s="13" t="s">
        <v>1164</v>
      </c>
      <c r="AC32" s="13" t="s">
        <v>639</v>
      </c>
      <c r="AD32" s="13" t="s">
        <v>715</v>
      </c>
      <c r="AE32" s="13" t="s">
        <v>1165</v>
      </c>
      <c r="AF32" s="13" t="s">
        <v>64</v>
      </c>
      <c r="AG32" s="13" t="s">
        <v>1166</v>
      </c>
      <c r="AH32" s="13" t="s">
        <v>1167</v>
      </c>
      <c r="AI32" s="13" t="s">
        <v>1167</v>
      </c>
      <c r="AJ32" s="13" t="s">
        <v>1168</v>
      </c>
      <c r="AK32" s="13" t="s">
        <v>1169</v>
      </c>
      <c r="AL32" s="13" t="s">
        <v>1170</v>
      </c>
      <c r="AM32" s="13" t="s">
        <v>1171</v>
      </c>
    </row>
    <row r="33" spans="1:39" ht="14.1" customHeight="1" x14ac:dyDescent="0.25">
      <c r="A33" s="10" t="s">
        <v>1172</v>
      </c>
      <c r="B33" s="11">
        <v>45</v>
      </c>
      <c r="C33" s="10" t="s">
        <v>1173</v>
      </c>
      <c r="D33" s="10" t="s">
        <v>1174</v>
      </c>
      <c r="E33" s="10" t="s">
        <v>1175</v>
      </c>
      <c r="F33" s="11" t="s">
        <v>506</v>
      </c>
      <c r="G33" s="11">
        <v>2005</v>
      </c>
      <c r="H33" s="10" t="s">
        <v>808</v>
      </c>
      <c r="I33" s="10" t="s">
        <v>47</v>
      </c>
      <c r="J33" s="11" t="s">
        <v>1176</v>
      </c>
      <c r="K33" s="11" t="s">
        <v>200</v>
      </c>
      <c r="L33" s="10" t="s">
        <v>47</v>
      </c>
      <c r="M33" s="13" t="s">
        <v>1177</v>
      </c>
      <c r="N33" s="13" t="s">
        <v>1177</v>
      </c>
      <c r="O33" s="13" t="s">
        <v>508</v>
      </c>
      <c r="P33" s="13" t="s">
        <v>1178</v>
      </c>
      <c r="Q33" s="13" t="s">
        <v>64</v>
      </c>
      <c r="R33" s="13" t="s">
        <v>1179</v>
      </c>
      <c r="S33" s="13" t="s">
        <v>1180</v>
      </c>
      <c r="T33" s="13" t="s">
        <v>336</v>
      </c>
      <c r="U33" s="13" t="s">
        <v>1181</v>
      </c>
      <c r="V33" s="13" t="s">
        <v>360</v>
      </c>
      <c r="W33" s="13" t="s">
        <v>1182</v>
      </c>
      <c r="X33" s="13" t="s">
        <v>1183</v>
      </c>
      <c r="Y33" s="13" t="s">
        <v>187</v>
      </c>
      <c r="Z33" s="13" t="s">
        <v>1184</v>
      </c>
      <c r="AA33" s="13" t="s">
        <v>64</v>
      </c>
      <c r="AB33" s="13" t="s">
        <v>1185</v>
      </c>
      <c r="AC33" s="13" t="s">
        <v>778</v>
      </c>
      <c r="AD33" s="13" t="s">
        <v>643</v>
      </c>
      <c r="AE33" s="13" t="s">
        <v>1043</v>
      </c>
      <c r="AF33" s="13" t="s">
        <v>122</v>
      </c>
      <c r="AG33" s="13" t="s">
        <v>1186</v>
      </c>
      <c r="AH33" s="13" t="s">
        <v>843</v>
      </c>
      <c r="AI33" s="13" t="s">
        <v>843</v>
      </c>
      <c r="AJ33" s="13" t="s">
        <v>1187</v>
      </c>
      <c r="AK33" s="13" t="s">
        <v>1169</v>
      </c>
      <c r="AL33" s="13" t="s">
        <v>1188</v>
      </c>
      <c r="AM33" s="13" t="s">
        <v>1189</v>
      </c>
    </row>
    <row r="34" spans="1:39" ht="14.1" customHeight="1" x14ac:dyDescent="0.25">
      <c r="A34" s="10" t="s">
        <v>1190</v>
      </c>
      <c r="B34" s="11">
        <v>57</v>
      </c>
      <c r="C34" s="10" t="s">
        <v>1191</v>
      </c>
      <c r="D34" s="10" t="s">
        <v>1192</v>
      </c>
      <c r="E34" s="10" t="s">
        <v>1193</v>
      </c>
      <c r="F34" s="11" t="s">
        <v>506</v>
      </c>
      <c r="G34" s="11">
        <v>2008</v>
      </c>
      <c r="H34" s="10" t="s">
        <v>549</v>
      </c>
      <c r="I34" s="10" t="s">
        <v>1194</v>
      </c>
      <c r="J34" s="11" t="s">
        <v>1195</v>
      </c>
      <c r="K34" s="11" t="s">
        <v>149</v>
      </c>
      <c r="L34" s="10" t="s">
        <v>47</v>
      </c>
      <c r="M34" s="13" t="s">
        <v>1196</v>
      </c>
      <c r="N34" s="13" t="s">
        <v>1196</v>
      </c>
      <c r="O34" s="13" t="s">
        <v>1197</v>
      </c>
      <c r="P34" s="13" t="s">
        <v>994</v>
      </c>
      <c r="Q34" s="13" t="s">
        <v>64</v>
      </c>
      <c r="R34" s="13" t="s">
        <v>1198</v>
      </c>
      <c r="S34" s="13" t="s">
        <v>234</v>
      </c>
      <c r="T34" s="13" t="s">
        <v>842</v>
      </c>
      <c r="U34" s="13" t="s">
        <v>1167</v>
      </c>
      <c r="V34" s="13" t="s">
        <v>122</v>
      </c>
      <c r="W34" s="13" t="s">
        <v>1199</v>
      </c>
      <c r="X34" s="13" t="s">
        <v>1200</v>
      </c>
      <c r="Y34" s="13" t="s">
        <v>1201</v>
      </c>
      <c r="Z34" s="13" t="s">
        <v>1202</v>
      </c>
      <c r="AA34" s="13" t="s">
        <v>122</v>
      </c>
      <c r="AB34" s="13" t="s">
        <v>1203</v>
      </c>
      <c r="AC34" s="13" t="s">
        <v>456</v>
      </c>
      <c r="AD34" s="13" t="s">
        <v>191</v>
      </c>
      <c r="AE34" s="13" t="s">
        <v>1204</v>
      </c>
      <c r="AF34" s="13" t="s">
        <v>51</v>
      </c>
      <c r="AG34" s="13" t="s">
        <v>1205</v>
      </c>
      <c r="AH34" s="13" t="s">
        <v>1206</v>
      </c>
      <c r="AI34" s="13" t="s">
        <v>1206</v>
      </c>
      <c r="AJ34" s="13" t="s">
        <v>1207</v>
      </c>
      <c r="AK34" s="13" t="s">
        <v>271</v>
      </c>
      <c r="AL34" s="13" t="s">
        <v>1208</v>
      </c>
      <c r="AM34" s="13" t="s">
        <v>1209</v>
      </c>
    </row>
    <row r="35" spans="1:39" ht="14.1" customHeight="1" x14ac:dyDescent="0.25">
      <c r="A35" s="10" t="s">
        <v>1210</v>
      </c>
      <c r="B35" s="11">
        <v>33</v>
      </c>
      <c r="C35" s="10" t="s">
        <v>1211</v>
      </c>
      <c r="D35" s="10" t="s">
        <v>1212</v>
      </c>
      <c r="E35" s="10" t="s">
        <v>878</v>
      </c>
      <c r="F35" s="11" t="s">
        <v>506</v>
      </c>
      <c r="G35" s="11">
        <v>2005</v>
      </c>
      <c r="H35" s="10" t="s">
        <v>549</v>
      </c>
      <c r="I35" s="10" t="s">
        <v>747</v>
      </c>
      <c r="J35" s="11" t="s">
        <v>1213</v>
      </c>
      <c r="K35" s="11" t="s">
        <v>149</v>
      </c>
      <c r="L35" s="10" t="s">
        <v>47</v>
      </c>
      <c r="M35" s="13" t="s">
        <v>1214</v>
      </c>
      <c r="N35" s="13" t="s">
        <v>1214</v>
      </c>
      <c r="O35" s="13" t="s">
        <v>255</v>
      </c>
      <c r="P35" s="13" t="s">
        <v>1215</v>
      </c>
      <c r="Q35" s="13" t="s">
        <v>122</v>
      </c>
      <c r="R35" s="13" t="s">
        <v>1216</v>
      </c>
      <c r="S35" s="13" t="s">
        <v>799</v>
      </c>
      <c r="T35" s="13" t="s">
        <v>1217</v>
      </c>
      <c r="U35" s="13" t="s">
        <v>1218</v>
      </c>
      <c r="V35" s="13" t="s">
        <v>122</v>
      </c>
      <c r="W35" s="13" t="s">
        <v>1219</v>
      </c>
      <c r="X35" s="13" t="s">
        <v>1220</v>
      </c>
      <c r="Y35" s="13" t="s">
        <v>86</v>
      </c>
      <c r="Z35" s="13" t="s">
        <v>936</v>
      </c>
      <c r="AA35" s="13" t="s">
        <v>64</v>
      </c>
      <c r="AB35" s="13" t="s">
        <v>1221</v>
      </c>
      <c r="AC35" s="13" t="s">
        <v>242</v>
      </c>
      <c r="AD35" s="13" t="s">
        <v>1222</v>
      </c>
      <c r="AE35" s="13" t="s">
        <v>936</v>
      </c>
      <c r="AF35" s="13" t="s">
        <v>51</v>
      </c>
      <c r="AG35" s="13" t="s">
        <v>1223</v>
      </c>
      <c r="AH35" s="13" t="s">
        <v>820</v>
      </c>
      <c r="AI35" s="13" t="s">
        <v>820</v>
      </c>
      <c r="AJ35" s="13" t="s">
        <v>1224</v>
      </c>
      <c r="AK35" s="13" t="s">
        <v>271</v>
      </c>
      <c r="AL35" s="13" t="s">
        <v>1225</v>
      </c>
      <c r="AM35" s="13" t="s">
        <v>1226</v>
      </c>
    </row>
    <row r="36" spans="1:39" ht="14.1" customHeight="1" x14ac:dyDescent="0.25">
      <c r="A36" s="10" t="s">
        <v>1227</v>
      </c>
      <c r="B36" s="11">
        <v>28</v>
      </c>
      <c r="C36" s="10" t="s">
        <v>1228</v>
      </c>
      <c r="D36" s="10" t="s">
        <v>1229</v>
      </c>
      <c r="E36" s="10" t="s">
        <v>1230</v>
      </c>
      <c r="F36" s="11" t="s">
        <v>615</v>
      </c>
      <c r="G36" s="11">
        <v>2004</v>
      </c>
      <c r="H36" s="10" t="s">
        <v>1231</v>
      </c>
      <c r="I36" s="10" t="s">
        <v>1232</v>
      </c>
      <c r="J36" s="11" t="s">
        <v>1233</v>
      </c>
      <c r="K36" s="11" t="s">
        <v>248</v>
      </c>
      <c r="L36" s="10" t="s">
        <v>47</v>
      </c>
      <c r="M36" s="12" t="s">
        <v>1234</v>
      </c>
      <c r="N36" s="12" t="s">
        <v>1234</v>
      </c>
      <c r="O36" s="12" t="s">
        <v>139</v>
      </c>
      <c r="P36" s="12" t="s">
        <v>1235</v>
      </c>
      <c r="Q36" s="12" t="s">
        <v>271</v>
      </c>
      <c r="R36" s="12" t="s">
        <v>1236</v>
      </c>
      <c r="S36" s="12" t="s">
        <v>602</v>
      </c>
      <c r="T36" s="12" t="s">
        <v>132</v>
      </c>
      <c r="U36" s="12" t="s">
        <v>1237</v>
      </c>
      <c r="V36" s="12" t="s">
        <v>64</v>
      </c>
      <c r="W36" s="12" t="s">
        <v>1238</v>
      </c>
      <c r="X36" s="12" t="s">
        <v>1239</v>
      </c>
      <c r="Y36" s="12" t="s">
        <v>105</v>
      </c>
      <c r="Z36" s="13" t="s">
        <v>1240</v>
      </c>
      <c r="AA36" s="13" t="s">
        <v>51</v>
      </c>
      <c r="AB36" s="13" t="s">
        <v>783</v>
      </c>
      <c r="AC36" s="13" t="s">
        <v>1241</v>
      </c>
      <c r="AD36" s="13" t="s">
        <v>1011</v>
      </c>
      <c r="AE36" s="13" t="s">
        <v>1242</v>
      </c>
      <c r="AF36" s="13" t="s">
        <v>360</v>
      </c>
      <c r="AG36" s="13" t="s">
        <v>1243</v>
      </c>
      <c r="AH36" s="13" t="s">
        <v>556</v>
      </c>
      <c r="AI36" s="13" t="s">
        <v>556</v>
      </c>
      <c r="AJ36" s="13" t="s">
        <v>1244</v>
      </c>
      <c r="AK36" s="13" t="s">
        <v>1245</v>
      </c>
      <c r="AL36" s="13" t="s">
        <v>1246</v>
      </c>
      <c r="AM36" s="13" t="s">
        <v>1247</v>
      </c>
    </row>
    <row r="37" spans="1:39" ht="14.1" customHeight="1" x14ac:dyDescent="0.25">
      <c r="A37" s="10" t="s">
        <v>1248</v>
      </c>
      <c r="B37" s="11">
        <v>59</v>
      </c>
      <c r="C37" s="10" t="s">
        <v>1249</v>
      </c>
      <c r="D37" s="10" t="s">
        <v>1250</v>
      </c>
      <c r="E37" s="10" t="s">
        <v>1251</v>
      </c>
      <c r="F37" s="11" t="s">
        <v>506</v>
      </c>
      <c r="G37" s="11">
        <v>2005</v>
      </c>
      <c r="H37" s="10" t="s">
        <v>101</v>
      </c>
      <c r="I37" s="10">
        <v>0</v>
      </c>
      <c r="J37" s="11" t="s">
        <v>1252</v>
      </c>
      <c r="K37" s="11" t="s">
        <v>224</v>
      </c>
      <c r="L37" s="10" t="s">
        <v>47</v>
      </c>
      <c r="M37" s="13" t="s">
        <v>1253</v>
      </c>
      <c r="N37" s="13" t="s">
        <v>1253</v>
      </c>
      <c r="O37" s="13" t="s">
        <v>735</v>
      </c>
      <c r="P37" s="13" t="s">
        <v>1254</v>
      </c>
      <c r="Q37" s="13" t="s">
        <v>64</v>
      </c>
      <c r="R37" s="13" t="s">
        <v>1255</v>
      </c>
      <c r="S37" s="13" t="s">
        <v>1256</v>
      </c>
      <c r="T37" s="13" t="s">
        <v>1257</v>
      </c>
      <c r="U37" s="13" t="s">
        <v>1258</v>
      </c>
      <c r="V37" s="13" t="s">
        <v>360</v>
      </c>
      <c r="W37" s="13" t="s">
        <v>1259</v>
      </c>
      <c r="X37" s="13" t="s">
        <v>1260</v>
      </c>
      <c r="Y37" s="13" t="s">
        <v>1261</v>
      </c>
      <c r="Z37" s="13" t="s">
        <v>586</v>
      </c>
      <c r="AA37" s="13" t="s">
        <v>64</v>
      </c>
      <c r="AB37" s="13" t="s">
        <v>1262</v>
      </c>
      <c r="AC37" s="13" t="s">
        <v>1263</v>
      </c>
      <c r="AD37" s="13" t="s">
        <v>312</v>
      </c>
      <c r="AE37" s="13" t="s">
        <v>779</v>
      </c>
      <c r="AF37" s="13" t="s">
        <v>360</v>
      </c>
      <c r="AG37" s="13" t="s">
        <v>1264</v>
      </c>
      <c r="AH37" s="13" t="s">
        <v>1265</v>
      </c>
      <c r="AI37" s="13" t="s">
        <v>1265</v>
      </c>
      <c r="AJ37" s="13" t="s">
        <v>1266</v>
      </c>
      <c r="AK37" s="13" t="s">
        <v>1066</v>
      </c>
      <c r="AL37" s="13" t="s">
        <v>1267</v>
      </c>
      <c r="AM37" s="13" t="s">
        <v>1268</v>
      </c>
    </row>
    <row r="38" spans="1:39" ht="14.1" customHeight="1" x14ac:dyDescent="0.25">
      <c r="A38" s="10" t="s">
        <v>1269</v>
      </c>
      <c r="B38" s="11">
        <v>67</v>
      </c>
      <c r="C38" s="10" t="s">
        <v>1270</v>
      </c>
      <c r="D38" s="10" t="s">
        <v>681</v>
      </c>
      <c r="E38" s="10" t="s">
        <v>1175</v>
      </c>
      <c r="F38" s="11" t="s">
        <v>506</v>
      </c>
      <c r="G38" s="11">
        <v>2008</v>
      </c>
      <c r="H38" s="10" t="s">
        <v>549</v>
      </c>
      <c r="I38" s="10" t="s">
        <v>683</v>
      </c>
      <c r="J38" s="11" t="s">
        <v>1271</v>
      </c>
      <c r="K38" s="11" t="s">
        <v>248</v>
      </c>
      <c r="L38" s="10" t="s">
        <v>47</v>
      </c>
      <c r="M38" s="13" t="s">
        <v>1272</v>
      </c>
      <c r="N38" s="13" t="s">
        <v>1272</v>
      </c>
      <c r="O38" s="13" t="s">
        <v>1273</v>
      </c>
      <c r="P38" s="13" t="s">
        <v>776</v>
      </c>
      <c r="Q38" s="13" t="s">
        <v>64</v>
      </c>
      <c r="R38" s="13" t="s">
        <v>1274</v>
      </c>
      <c r="S38" s="13" t="s">
        <v>1275</v>
      </c>
      <c r="T38" s="13" t="s">
        <v>262</v>
      </c>
      <c r="U38" s="13" t="s">
        <v>1276</v>
      </c>
      <c r="V38" s="13" t="s">
        <v>122</v>
      </c>
      <c r="W38" s="13" t="s">
        <v>1277</v>
      </c>
      <c r="X38" s="13" t="s">
        <v>1278</v>
      </c>
      <c r="Y38" s="13" t="s">
        <v>105</v>
      </c>
      <c r="Z38" s="13" t="s">
        <v>1279</v>
      </c>
      <c r="AA38" s="13" t="s">
        <v>360</v>
      </c>
      <c r="AB38" s="13" t="s">
        <v>1280</v>
      </c>
      <c r="AC38" s="13" t="s">
        <v>1281</v>
      </c>
      <c r="AD38" s="13" t="s">
        <v>1282</v>
      </c>
      <c r="AE38" s="13" t="s">
        <v>1283</v>
      </c>
      <c r="AF38" s="13" t="s">
        <v>360</v>
      </c>
      <c r="AG38" s="13" t="s">
        <v>1284</v>
      </c>
      <c r="AH38" s="13" t="s">
        <v>1279</v>
      </c>
      <c r="AI38" s="13" t="s">
        <v>1279</v>
      </c>
      <c r="AJ38" s="13" t="s">
        <v>1285</v>
      </c>
      <c r="AK38" s="13" t="s">
        <v>1245</v>
      </c>
      <c r="AL38" s="13" t="s">
        <v>1286</v>
      </c>
      <c r="AM38" s="13" t="s">
        <v>1287</v>
      </c>
    </row>
    <row r="39" spans="1:39" ht="14.1" customHeight="1" x14ac:dyDescent="0.25">
      <c r="A39" s="10" t="s">
        <v>1288</v>
      </c>
      <c r="B39" s="11">
        <v>48</v>
      </c>
      <c r="C39" s="10" t="s">
        <v>1289</v>
      </c>
      <c r="D39" s="10" t="s">
        <v>1290</v>
      </c>
      <c r="E39" s="10" t="s">
        <v>42</v>
      </c>
      <c r="F39" s="11" t="s">
        <v>506</v>
      </c>
      <c r="G39" s="11">
        <v>2005</v>
      </c>
      <c r="H39" s="10" t="s">
        <v>1291</v>
      </c>
      <c r="I39" s="10" t="s">
        <v>1292</v>
      </c>
      <c r="J39" s="11" t="s">
        <v>880</v>
      </c>
      <c r="K39" s="11" t="s">
        <v>176</v>
      </c>
      <c r="L39" s="10" t="s">
        <v>47</v>
      </c>
      <c r="M39" s="13" t="s">
        <v>1293</v>
      </c>
      <c r="N39" s="13" t="s">
        <v>1293</v>
      </c>
      <c r="O39" s="13" t="s">
        <v>933</v>
      </c>
      <c r="P39" s="13" t="s">
        <v>926</v>
      </c>
      <c r="Q39" s="13" t="s">
        <v>122</v>
      </c>
      <c r="R39" s="13" t="s">
        <v>1294</v>
      </c>
      <c r="S39" s="13" t="s">
        <v>1295</v>
      </c>
      <c r="T39" s="13" t="s">
        <v>1222</v>
      </c>
      <c r="U39" s="13" t="s">
        <v>1074</v>
      </c>
      <c r="V39" s="13" t="s">
        <v>64</v>
      </c>
      <c r="W39" s="13" t="s">
        <v>1296</v>
      </c>
      <c r="X39" s="13" t="s">
        <v>1297</v>
      </c>
      <c r="Y39" s="13" t="s">
        <v>1142</v>
      </c>
      <c r="Z39" s="13" t="s">
        <v>1298</v>
      </c>
      <c r="AA39" s="13" t="s">
        <v>122</v>
      </c>
      <c r="AB39" s="13" t="s">
        <v>1299</v>
      </c>
      <c r="AC39" s="13" t="s">
        <v>1300</v>
      </c>
      <c r="AD39" s="13" t="s">
        <v>643</v>
      </c>
      <c r="AE39" s="13" t="s">
        <v>1301</v>
      </c>
      <c r="AF39" s="13" t="s">
        <v>64</v>
      </c>
      <c r="AG39" s="13" t="s">
        <v>1302</v>
      </c>
      <c r="AH39" s="13" t="s">
        <v>1303</v>
      </c>
      <c r="AI39" s="13" t="s">
        <v>1303</v>
      </c>
      <c r="AJ39" s="13" t="s">
        <v>1304</v>
      </c>
      <c r="AK39" s="13" t="s">
        <v>372</v>
      </c>
      <c r="AL39" s="13" t="s">
        <v>1305</v>
      </c>
      <c r="AM39" s="13" t="s">
        <v>1306</v>
      </c>
    </row>
    <row r="40" spans="1:39" ht="14.1" customHeight="1" x14ac:dyDescent="0.25">
      <c r="A40" s="10" t="s">
        <v>1307</v>
      </c>
      <c r="B40" s="11">
        <v>36</v>
      </c>
      <c r="C40" s="10" t="s">
        <v>1308</v>
      </c>
      <c r="D40" s="10" t="s">
        <v>1309</v>
      </c>
      <c r="E40" s="10" t="s">
        <v>1310</v>
      </c>
      <c r="F40" s="11" t="s">
        <v>506</v>
      </c>
      <c r="G40" s="11">
        <v>2003</v>
      </c>
      <c r="H40" s="10" t="s">
        <v>278</v>
      </c>
      <c r="I40" s="10" t="s">
        <v>47</v>
      </c>
      <c r="J40" s="11" t="s">
        <v>1311</v>
      </c>
      <c r="K40" s="11" t="s">
        <v>248</v>
      </c>
      <c r="L40" s="10" t="s">
        <v>47</v>
      </c>
      <c r="M40" s="13" t="s">
        <v>57</v>
      </c>
      <c r="N40" s="13" t="s">
        <v>57</v>
      </c>
      <c r="O40" s="13" t="s">
        <v>1312</v>
      </c>
      <c r="P40" s="13" t="s">
        <v>1313</v>
      </c>
      <c r="Q40" s="13" t="s">
        <v>64</v>
      </c>
      <c r="R40" s="13" t="s">
        <v>1314</v>
      </c>
      <c r="S40" s="13" t="s">
        <v>1315</v>
      </c>
      <c r="T40" s="13" t="s">
        <v>1316</v>
      </c>
      <c r="U40" s="13" t="s">
        <v>1066</v>
      </c>
      <c r="V40" s="13" t="s">
        <v>296</v>
      </c>
      <c r="W40" s="13" t="s">
        <v>1317</v>
      </c>
      <c r="X40" s="13" t="s">
        <v>1318</v>
      </c>
      <c r="Y40" s="13" t="s">
        <v>1117</v>
      </c>
      <c r="Z40" s="13" t="s">
        <v>1319</v>
      </c>
      <c r="AA40" s="13" t="s">
        <v>51</v>
      </c>
      <c r="AB40" s="13" t="s">
        <v>1320</v>
      </c>
      <c r="AC40" s="13" t="s">
        <v>1321</v>
      </c>
      <c r="AD40" s="13" t="s">
        <v>1101</v>
      </c>
      <c r="AE40" s="13" t="s">
        <v>1322</v>
      </c>
      <c r="AF40" s="13" t="s">
        <v>296</v>
      </c>
      <c r="AG40" s="13" t="s">
        <v>1323</v>
      </c>
      <c r="AH40" s="13" t="s">
        <v>1324</v>
      </c>
      <c r="AI40" s="13" t="s">
        <v>1324</v>
      </c>
      <c r="AJ40" s="13" t="s">
        <v>1325</v>
      </c>
      <c r="AK40" s="13" t="s">
        <v>1245</v>
      </c>
      <c r="AL40" s="13" t="s">
        <v>1326</v>
      </c>
      <c r="AM40" s="13" t="s">
        <v>1327</v>
      </c>
    </row>
    <row r="41" spans="1:39" ht="14.1" customHeight="1" x14ac:dyDescent="0.25">
      <c r="A41" s="10" t="s">
        <v>1328</v>
      </c>
      <c r="B41" s="11">
        <v>20</v>
      </c>
      <c r="C41" s="14" t="s">
        <v>1329</v>
      </c>
      <c r="D41" s="10" t="s">
        <v>1330</v>
      </c>
      <c r="E41" s="10" t="s">
        <v>1331</v>
      </c>
      <c r="F41" s="11" t="s">
        <v>615</v>
      </c>
      <c r="G41" s="11">
        <v>2004</v>
      </c>
      <c r="H41" s="10" t="s">
        <v>427</v>
      </c>
      <c r="I41" s="10" t="s">
        <v>637</v>
      </c>
      <c r="J41" s="11" t="s">
        <v>1332</v>
      </c>
      <c r="K41" s="11" t="s">
        <v>224</v>
      </c>
      <c r="L41" s="10" t="s">
        <v>47</v>
      </c>
      <c r="M41" s="12" t="s">
        <v>1333</v>
      </c>
      <c r="N41" s="12" t="s">
        <v>1333</v>
      </c>
      <c r="O41" s="12" t="s">
        <v>113</v>
      </c>
      <c r="P41" s="12" t="s">
        <v>1334</v>
      </c>
      <c r="Q41" s="12" t="s">
        <v>51</v>
      </c>
      <c r="R41" s="12" t="s">
        <v>1335</v>
      </c>
      <c r="S41" s="12" t="s">
        <v>1336</v>
      </c>
      <c r="T41" s="12" t="s">
        <v>1337</v>
      </c>
      <c r="U41" s="12" t="s">
        <v>1338</v>
      </c>
      <c r="V41" s="12" t="s">
        <v>122</v>
      </c>
      <c r="W41" s="12" t="s">
        <v>1339</v>
      </c>
      <c r="X41" s="12" t="s">
        <v>1340</v>
      </c>
      <c r="Y41" s="12" t="s">
        <v>1341</v>
      </c>
      <c r="Z41" s="13" t="s">
        <v>1342</v>
      </c>
      <c r="AA41" s="13" t="s">
        <v>122</v>
      </c>
      <c r="AB41" s="13" t="s">
        <v>1343</v>
      </c>
      <c r="AC41" s="13" t="s">
        <v>1344</v>
      </c>
      <c r="AD41" s="13" t="s">
        <v>815</v>
      </c>
      <c r="AE41" s="13" t="s">
        <v>1345</v>
      </c>
      <c r="AF41" s="13" t="s">
        <v>296</v>
      </c>
      <c r="AG41" s="13" t="s">
        <v>1346</v>
      </c>
      <c r="AH41" s="13" t="s">
        <v>1347</v>
      </c>
      <c r="AI41" s="13" t="s">
        <v>1347</v>
      </c>
      <c r="AJ41" s="13" t="s">
        <v>1348</v>
      </c>
      <c r="AK41" s="13" t="s">
        <v>1066</v>
      </c>
      <c r="AL41" s="13" t="s">
        <v>1349</v>
      </c>
      <c r="AM41" s="13" t="s">
        <v>1350</v>
      </c>
    </row>
    <row r="42" spans="1:39" ht="14.1" customHeight="1" x14ac:dyDescent="0.25">
      <c r="A42" s="10" t="s">
        <v>1351</v>
      </c>
      <c r="B42" s="11">
        <v>34</v>
      </c>
      <c r="C42" s="10" t="s">
        <v>1352</v>
      </c>
      <c r="D42" s="10" t="s">
        <v>1353</v>
      </c>
      <c r="E42" s="10" t="s">
        <v>1354</v>
      </c>
      <c r="F42" s="11" t="s">
        <v>506</v>
      </c>
      <c r="G42" s="11">
        <v>2004</v>
      </c>
      <c r="H42" s="10" t="s">
        <v>278</v>
      </c>
      <c r="I42" s="10" t="s">
        <v>47</v>
      </c>
      <c r="J42" s="11" t="s">
        <v>1355</v>
      </c>
      <c r="K42" s="11" t="s">
        <v>248</v>
      </c>
      <c r="L42" s="10" t="s">
        <v>47</v>
      </c>
      <c r="M42" s="13" t="s">
        <v>1356</v>
      </c>
      <c r="N42" s="13" t="s">
        <v>1356</v>
      </c>
      <c r="O42" s="13" t="s">
        <v>139</v>
      </c>
      <c r="P42" s="13" t="s">
        <v>1357</v>
      </c>
      <c r="Q42" s="13" t="s">
        <v>360</v>
      </c>
      <c r="R42" s="13" t="s">
        <v>1358</v>
      </c>
      <c r="S42" s="13" t="s">
        <v>1359</v>
      </c>
      <c r="T42" s="13" t="s">
        <v>1360</v>
      </c>
      <c r="U42" s="13" t="s">
        <v>1361</v>
      </c>
      <c r="V42" s="13" t="s">
        <v>122</v>
      </c>
      <c r="W42" s="13" t="s">
        <v>1362</v>
      </c>
      <c r="X42" s="13" t="s">
        <v>727</v>
      </c>
      <c r="Y42" s="13" t="s">
        <v>1273</v>
      </c>
      <c r="Z42" s="13" t="s">
        <v>1178</v>
      </c>
      <c r="AA42" s="13" t="s">
        <v>122</v>
      </c>
      <c r="AB42" s="13" t="s">
        <v>1363</v>
      </c>
      <c r="AC42" s="13" t="s">
        <v>355</v>
      </c>
      <c r="AD42" s="13" t="s">
        <v>508</v>
      </c>
      <c r="AE42" s="13" t="s">
        <v>1202</v>
      </c>
      <c r="AF42" s="13" t="s">
        <v>122</v>
      </c>
      <c r="AG42" s="13" t="s">
        <v>1364</v>
      </c>
      <c r="AH42" s="13" t="s">
        <v>1365</v>
      </c>
      <c r="AI42" s="13" t="s">
        <v>1365</v>
      </c>
      <c r="AJ42" s="13" t="s">
        <v>1366</v>
      </c>
      <c r="AK42" s="13" t="s">
        <v>1245</v>
      </c>
      <c r="AL42" s="13" t="s">
        <v>1367</v>
      </c>
      <c r="AM42" s="13" t="s">
        <v>1368</v>
      </c>
    </row>
    <row r="43" spans="1:39" ht="14.1" customHeight="1" x14ac:dyDescent="0.25">
      <c r="A43" s="10" t="s">
        <v>1369</v>
      </c>
      <c r="B43" s="11">
        <v>51</v>
      </c>
      <c r="C43" s="10" t="s">
        <v>1370</v>
      </c>
      <c r="D43" s="10" t="s">
        <v>1371</v>
      </c>
      <c r="E43" s="10" t="s">
        <v>1372</v>
      </c>
      <c r="F43" s="11" t="s">
        <v>506</v>
      </c>
      <c r="G43" s="11">
        <v>2005</v>
      </c>
      <c r="H43" s="10" t="s">
        <v>101</v>
      </c>
      <c r="I43" s="10">
        <v>0</v>
      </c>
      <c r="J43" s="11" t="s">
        <v>1373</v>
      </c>
      <c r="K43" s="11" t="s">
        <v>248</v>
      </c>
      <c r="L43" s="10" t="s">
        <v>47</v>
      </c>
      <c r="M43" s="13" t="s">
        <v>1374</v>
      </c>
      <c r="N43" s="13" t="s">
        <v>1374</v>
      </c>
      <c r="O43" s="13" t="s">
        <v>1375</v>
      </c>
      <c r="P43" s="13" t="s">
        <v>1376</v>
      </c>
      <c r="Q43" s="13" t="s">
        <v>122</v>
      </c>
      <c r="R43" s="13" t="s">
        <v>1377</v>
      </c>
      <c r="S43" s="13" t="s">
        <v>1378</v>
      </c>
      <c r="T43" s="13" t="s">
        <v>1379</v>
      </c>
      <c r="U43" s="13" t="s">
        <v>1380</v>
      </c>
      <c r="V43" s="13" t="s">
        <v>360</v>
      </c>
      <c r="W43" s="13" t="s">
        <v>1381</v>
      </c>
      <c r="X43" s="13" t="s">
        <v>1382</v>
      </c>
      <c r="Y43" s="13" t="s">
        <v>58</v>
      </c>
      <c r="Z43" s="13" t="s">
        <v>1114</v>
      </c>
      <c r="AA43" s="13" t="s">
        <v>64</v>
      </c>
      <c r="AB43" s="13" t="s">
        <v>1383</v>
      </c>
      <c r="AC43" s="13" t="s">
        <v>1384</v>
      </c>
      <c r="AD43" s="13" t="s">
        <v>1385</v>
      </c>
      <c r="AE43" s="13" t="s">
        <v>1386</v>
      </c>
      <c r="AF43" s="13" t="s">
        <v>360</v>
      </c>
      <c r="AG43" s="13" t="s">
        <v>1387</v>
      </c>
      <c r="AH43" s="13" t="s">
        <v>1388</v>
      </c>
      <c r="AI43" s="13" t="s">
        <v>1388</v>
      </c>
      <c r="AJ43" s="13" t="s">
        <v>1389</v>
      </c>
      <c r="AK43" s="13" t="s">
        <v>1245</v>
      </c>
      <c r="AL43" s="13" t="s">
        <v>1390</v>
      </c>
      <c r="AM43" s="13" t="s">
        <v>1391</v>
      </c>
    </row>
    <row r="44" spans="1:39" ht="14.1" customHeight="1" x14ac:dyDescent="0.25">
      <c r="A44" s="10" t="s">
        <v>1392</v>
      </c>
      <c r="B44" s="11">
        <v>29</v>
      </c>
      <c r="C44" s="10" t="s">
        <v>1393</v>
      </c>
      <c r="D44" s="10" t="s">
        <v>1394</v>
      </c>
      <c r="E44" s="10" t="s">
        <v>1395</v>
      </c>
      <c r="F44" s="11" t="s">
        <v>615</v>
      </c>
      <c r="G44" s="11">
        <v>2005</v>
      </c>
      <c r="H44" s="10" t="s">
        <v>1396</v>
      </c>
      <c r="I44" s="10" t="s">
        <v>1397</v>
      </c>
      <c r="J44" s="11" t="s">
        <v>1398</v>
      </c>
      <c r="K44" s="11" t="s">
        <v>248</v>
      </c>
      <c r="L44" s="10" t="s">
        <v>47</v>
      </c>
      <c r="M44" s="12" t="s">
        <v>1399</v>
      </c>
      <c r="N44" s="12" t="s">
        <v>1399</v>
      </c>
      <c r="O44" s="12" t="s">
        <v>952</v>
      </c>
      <c r="P44" s="12" t="s">
        <v>1400</v>
      </c>
      <c r="Q44" s="12" t="s">
        <v>360</v>
      </c>
      <c r="R44" s="12" t="s">
        <v>1401</v>
      </c>
      <c r="S44" s="12" t="s">
        <v>1402</v>
      </c>
      <c r="T44" s="12" t="s">
        <v>214</v>
      </c>
      <c r="U44" s="12" t="s">
        <v>631</v>
      </c>
      <c r="V44" s="12" t="s">
        <v>360</v>
      </c>
      <c r="W44" s="12" t="s">
        <v>1403</v>
      </c>
      <c r="X44" s="12" t="s">
        <v>1404</v>
      </c>
      <c r="Y44" s="12" t="s">
        <v>1405</v>
      </c>
      <c r="Z44" s="13" t="s">
        <v>1406</v>
      </c>
      <c r="AA44" s="13" t="s">
        <v>64</v>
      </c>
      <c r="AB44" s="13" t="s">
        <v>1407</v>
      </c>
      <c r="AC44" s="13" t="s">
        <v>1408</v>
      </c>
      <c r="AD44" s="13" t="s">
        <v>1217</v>
      </c>
      <c r="AE44" s="13" t="s">
        <v>1409</v>
      </c>
      <c r="AF44" s="13" t="s">
        <v>122</v>
      </c>
      <c r="AG44" s="13" t="s">
        <v>1410</v>
      </c>
      <c r="AH44" s="13" t="s">
        <v>562</v>
      </c>
      <c r="AI44" s="13" t="s">
        <v>562</v>
      </c>
      <c r="AJ44" s="13" t="s">
        <v>1411</v>
      </c>
      <c r="AK44" s="13" t="s">
        <v>1245</v>
      </c>
      <c r="AL44" s="13" t="s">
        <v>1412</v>
      </c>
      <c r="AM44" s="13" t="s">
        <v>1413</v>
      </c>
    </row>
    <row r="45" spans="1:39" ht="14.1" customHeight="1" x14ac:dyDescent="0.25">
      <c r="A45" s="10" t="s">
        <v>1414</v>
      </c>
      <c r="B45" s="11">
        <v>61</v>
      </c>
      <c r="C45" s="10" t="s">
        <v>1415</v>
      </c>
      <c r="D45" s="10" t="s">
        <v>1416</v>
      </c>
      <c r="E45" s="10" t="s">
        <v>1193</v>
      </c>
      <c r="F45" s="11" t="s">
        <v>506</v>
      </c>
      <c r="G45" s="11">
        <v>2003</v>
      </c>
      <c r="H45" s="10" t="s">
        <v>1417</v>
      </c>
      <c r="I45" s="10" t="s">
        <v>47</v>
      </c>
      <c r="J45" s="11" t="s">
        <v>570</v>
      </c>
      <c r="K45" s="11" t="s">
        <v>97</v>
      </c>
      <c r="L45" s="10" t="s">
        <v>47</v>
      </c>
      <c r="M45" s="13" t="s">
        <v>1418</v>
      </c>
      <c r="N45" s="13" t="s">
        <v>1418</v>
      </c>
      <c r="O45" s="13" t="s">
        <v>1419</v>
      </c>
      <c r="P45" s="13" t="s">
        <v>1420</v>
      </c>
      <c r="Q45" s="13" t="s">
        <v>64</v>
      </c>
      <c r="R45" s="13" t="s">
        <v>1421</v>
      </c>
      <c r="S45" s="13" t="s">
        <v>254</v>
      </c>
      <c r="T45" s="13" t="s">
        <v>1422</v>
      </c>
      <c r="U45" s="13" t="s">
        <v>1303</v>
      </c>
      <c r="V45" s="13" t="s">
        <v>64</v>
      </c>
      <c r="W45" s="13" t="s">
        <v>1423</v>
      </c>
      <c r="X45" s="13" t="s">
        <v>1424</v>
      </c>
      <c r="Y45" s="13" t="s">
        <v>819</v>
      </c>
      <c r="Z45" s="13" t="s">
        <v>1425</v>
      </c>
      <c r="AA45" s="13" t="s">
        <v>51</v>
      </c>
      <c r="AB45" s="13" t="s">
        <v>1426</v>
      </c>
      <c r="AC45" s="13" t="s">
        <v>1427</v>
      </c>
      <c r="AD45" s="13" t="s">
        <v>1428</v>
      </c>
      <c r="AE45" s="13" t="s">
        <v>1429</v>
      </c>
      <c r="AF45" s="13" t="s">
        <v>64</v>
      </c>
      <c r="AG45" s="13" t="s">
        <v>1430</v>
      </c>
      <c r="AH45" s="13" t="s">
        <v>1431</v>
      </c>
      <c r="AI45" s="13" t="s">
        <v>1431</v>
      </c>
      <c r="AJ45" s="13" t="s">
        <v>1432</v>
      </c>
      <c r="AK45" s="13" t="s">
        <v>360</v>
      </c>
      <c r="AL45" s="13" t="s">
        <v>1433</v>
      </c>
      <c r="AM45" s="13" t="s">
        <v>1434</v>
      </c>
    </row>
    <row r="46" spans="1:39" ht="14.1" customHeight="1" x14ac:dyDescent="0.25">
      <c r="A46" s="10" t="s">
        <v>1435</v>
      </c>
      <c r="B46" s="11">
        <v>116</v>
      </c>
      <c r="C46" s="10" t="s">
        <v>1436</v>
      </c>
      <c r="D46" s="10" t="s">
        <v>1437</v>
      </c>
      <c r="E46" s="10" t="s">
        <v>1438</v>
      </c>
      <c r="F46" s="11" t="s">
        <v>506</v>
      </c>
      <c r="G46" s="11">
        <v>2005</v>
      </c>
      <c r="H46" s="10" t="s">
        <v>1291</v>
      </c>
      <c r="I46" s="10" t="s">
        <v>1439</v>
      </c>
      <c r="J46" s="11" t="s">
        <v>1440</v>
      </c>
      <c r="K46" s="11" t="s">
        <v>200</v>
      </c>
      <c r="L46" s="10" t="s">
        <v>47</v>
      </c>
      <c r="M46" s="13" t="s">
        <v>1441</v>
      </c>
      <c r="N46" s="13" t="s">
        <v>1441</v>
      </c>
      <c r="O46" s="13" t="s">
        <v>1197</v>
      </c>
      <c r="P46" s="13" t="s">
        <v>1442</v>
      </c>
      <c r="Q46" s="13" t="s">
        <v>51</v>
      </c>
      <c r="R46" s="13" t="s">
        <v>1443</v>
      </c>
      <c r="S46" s="13" t="s">
        <v>1444</v>
      </c>
      <c r="T46" s="13" t="s">
        <v>1445</v>
      </c>
      <c r="U46" s="13" t="s">
        <v>1446</v>
      </c>
      <c r="V46" s="13" t="s">
        <v>296</v>
      </c>
      <c r="W46" s="13" t="s">
        <v>1447</v>
      </c>
      <c r="X46" s="13" t="s">
        <v>1448</v>
      </c>
      <c r="Y46" s="13" t="s">
        <v>214</v>
      </c>
      <c r="Z46" s="13" t="s">
        <v>1449</v>
      </c>
      <c r="AA46" s="13" t="s">
        <v>122</v>
      </c>
      <c r="AB46" s="13" t="s">
        <v>1450</v>
      </c>
      <c r="AC46" s="13" t="s">
        <v>1451</v>
      </c>
      <c r="AD46" s="13" t="s">
        <v>1452</v>
      </c>
      <c r="AE46" s="13" t="s">
        <v>1453</v>
      </c>
      <c r="AF46" s="13" t="s">
        <v>64</v>
      </c>
      <c r="AG46" s="13" t="s">
        <v>1454</v>
      </c>
      <c r="AH46" s="13" t="s">
        <v>1453</v>
      </c>
      <c r="AI46" s="13" t="s">
        <v>1453</v>
      </c>
      <c r="AJ46" s="13" t="s">
        <v>1455</v>
      </c>
      <c r="AK46" s="13" t="s">
        <v>1169</v>
      </c>
      <c r="AL46" s="13" t="s">
        <v>1456</v>
      </c>
      <c r="AM46" s="13" t="s">
        <v>1457</v>
      </c>
    </row>
    <row r="47" spans="1:39" ht="14.1" customHeight="1" x14ac:dyDescent="0.25">
      <c r="A47" s="10" t="s">
        <v>1458</v>
      </c>
      <c r="B47" s="11">
        <v>68</v>
      </c>
      <c r="C47" s="10" t="s">
        <v>1459</v>
      </c>
      <c r="D47" s="10" t="s">
        <v>1460</v>
      </c>
      <c r="E47" s="10" t="s">
        <v>1461</v>
      </c>
      <c r="F47" s="11" t="s">
        <v>506</v>
      </c>
      <c r="G47" s="11">
        <v>2008</v>
      </c>
      <c r="H47" s="10" t="s">
        <v>549</v>
      </c>
      <c r="I47" s="10" t="s">
        <v>550</v>
      </c>
      <c r="J47" s="11" t="s">
        <v>1462</v>
      </c>
      <c r="K47" s="11" t="s">
        <v>224</v>
      </c>
      <c r="L47" s="10" t="s">
        <v>47</v>
      </c>
      <c r="M47" s="13" t="s">
        <v>1463</v>
      </c>
      <c r="N47" s="13" t="s">
        <v>1463</v>
      </c>
      <c r="O47" s="13" t="s">
        <v>537</v>
      </c>
      <c r="P47" s="13" t="s">
        <v>1464</v>
      </c>
      <c r="Q47" s="13" t="s">
        <v>360</v>
      </c>
      <c r="R47" s="13" t="s">
        <v>1465</v>
      </c>
      <c r="S47" s="13" t="s">
        <v>1466</v>
      </c>
      <c r="T47" s="13" t="s">
        <v>1467</v>
      </c>
      <c r="U47" s="13" t="s">
        <v>1468</v>
      </c>
      <c r="V47" s="13" t="s">
        <v>122</v>
      </c>
      <c r="W47" s="13" t="s">
        <v>1469</v>
      </c>
      <c r="X47" s="13" t="s">
        <v>1470</v>
      </c>
      <c r="Y47" s="13" t="s">
        <v>1117</v>
      </c>
      <c r="Z47" s="13" t="s">
        <v>1471</v>
      </c>
      <c r="AA47" s="13" t="s">
        <v>64</v>
      </c>
      <c r="AB47" s="13" t="s">
        <v>1472</v>
      </c>
      <c r="AC47" s="13" t="s">
        <v>1473</v>
      </c>
      <c r="AD47" s="13" t="s">
        <v>235</v>
      </c>
      <c r="AE47" s="13" t="s">
        <v>1474</v>
      </c>
      <c r="AF47" s="13" t="s">
        <v>122</v>
      </c>
      <c r="AG47" s="13" t="s">
        <v>1475</v>
      </c>
      <c r="AH47" s="13" t="s">
        <v>1476</v>
      </c>
      <c r="AI47" s="13" t="s">
        <v>1476</v>
      </c>
      <c r="AJ47" s="13" t="s">
        <v>1477</v>
      </c>
      <c r="AK47" s="13" t="s">
        <v>1066</v>
      </c>
      <c r="AL47" s="13" t="s">
        <v>1478</v>
      </c>
      <c r="AM47" s="13" t="s">
        <v>1479</v>
      </c>
    </row>
    <row r="48" spans="1:39" ht="14.1" customHeight="1" x14ac:dyDescent="0.25">
      <c r="A48" s="10" t="s">
        <v>1480</v>
      </c>
      <c r="B48" s="11">
        <v>63</v>
      </c>
      <c r="C48" s="10" t="s">
        <v>1481</v>
      </c>
      <c r="D48" s="10" t="s">
        <v>1482</v>
      </c>
      <c r="E48" s="10" t="s">
        <v>1483</v>
      </c>
      <c r="F48" s="11" t="s">
        <v>506</v>
      </c>
      <c r="G48" s="11">
        <v>2005</v>
      </c>
      <c r="H48" s="10" t="s">
        <v>1090</v>
      </c>
      <c r="I48" s="10" t="s">
        <v>47</v>
      </c>
      <c r="J48" s="11" t="s">
        <v>1484</v>
      </c>
      <c r="K48" s="11" t="s">
        <v>274</v>
      </c>
      <c r="L48" s="10" t="s">
        <v>47</v>
      </c>
      <c r="M48" s="13" t="s">
        <v>1485</v>
      </c>
      <c r="N48" s="13" t="s">
        <v>1485</v>
      </c>
      <c r="O48" s="13" t="s">
        <v>628</v>
      </c>
      <c r="P48" s="13" t="s">
        <v>1486</v>
      </c>
      <c r="Q48" s="13" t="s">
        <v>64</v>
      </c>
      <c r="R48" s="13" t="s">
        <v>1487</v>
      </c>
      <c r="S48" s="13" t="s">
        <v>1488</v>
      </c>
      <c r="T48" s="13" t="s">
        <v>206</v>
      </c>
      <c r="U48" s="13" t="s">
        <v>975</v>
      </c>
      <c r="V48" s="13" t="s">
        <v>122</v>
      </c>
      <c r="W48" s="13" t="s">
        <v>1489</v>
      </c>
      <c r="X48" s="13" t="s">
        <v>1490</v>
      </c>
      <c r="Y48" s="13" t="s">
        <v>1491</v>
      </c>
      <c r="Z48" s="13" t="s">
        <v>972</v>
      </c>
      <c r="AA48" s="13" t="s">
        <v>360</v>
      </c>
      <c r="AB48" s="13" t="s">
        <v>1492</v>
      </c>
      <c r="AC48" s="13" t="s">
        <v>1493</v>
      </c>
      <c r="AD48" s="13" t="s">
        <v>143</v>
      </c>
      <c r="AE48" s="13" t="s">
        <v>1494</v>
      </c>
      <c r="AF48" s="13" t="s">
        <v>296</v>
      </c>
      <c r="AG48" s="13" t="s">
        <v>1495</v>
      </c>
      <c r="AH48" s="13" t="s">
        <v>1388</v>
      </c>
      <c r="AI48" s="13" t="s">
        <v>1388</v>
      </c>
      <c r="AJ48" s="13" t="s">
        <v>1496</v>
      </c>
      <c r="AK48" s="13" t="s">
        <v>1497</v>
      </c>
      <c r="AL48" s="13" t="s">
        <v>1498</v>
      </c>
      <c r="AM48" s="13" t="s">
        <v>1499</v>
      </c>
    </row>
    <row r="49" spans="1:39" ht="14.1" customHeight="1" x14ac:dyDescent="0.25">
      <c r="A49" s="10" t="s">
        <v>1500</v>
      </c>
      <c r="B49" s="11">
        <v>23</v>
      </c>
      <c r="C49" s="10" t="s">
        <v>1501</v>
      </c>
      <c r="D49" s="10" t="s">
        <v>1502</v>
      </c>
      <c r="E49" s="10" t="s">
        <v>921</v>
      </c>
      <c r="F49" s="11" t="s">
        <v>615</v>
      </c>
      <c r="G49" s="11">
        <v>2005</v>
      </c>
      <c r="H49" s="10" t="s">
        <v>304</v>
      </c>
      <c r="I49" s="10" t="s">
        <v>725</v>
      </c>
      <c r="J49" s="11" t="s">
        <v>1503</v>
      </c>
      <c r="K49" s="11" t="s">
        <v>248</v>
      </c>
      <c r="L49" s="10" t="s">
        <v>47</v>
      </c>
      <c r="M49" s="12" t="s">
        <v>1504</v>
      </c>
      <c r="N49" s="12" t="s">
        <v>1504</v>
      </c>
      <c r="O49" s="12" t="s">
        <v>1197</v>
      </c>
      <c r="P49" s="12" t="s">
        <v>1449</v>
      </c>
      <c r="Q49" s="12" t="s">
        <v>64</v>
      </c>
      <c r="R49" s="12" t="s">
        <v>1505</v>
      </c>
      <c r="S49" s="12" t="s">
        <v>1506</v>
      </c>
      <c r="T49" s="12" t="s">
        <v>1197</v>
      </c>
      <c r="U49" s="12" t="s">
        <v>816</v>
      </c>
      <c r="V49" s="12" t="s">
        <v>122</v>
      </c>
      <c r="W49" s="12" t="s">
        <v>1507</v>
      </c>
      <c r="X49" s="12" t="s">
        <v>1508</v>
      </c>
      <c r="Y49" s="12" t="s">
        <v>1509</v>
      </c>
      <c r="Z49" s="13" t="s">
        <v>946</v>
      </c>
      <c r="AA49" s="13" t="s">
        <v>296</v>
      </c>
      <c r="AB49" s="13" t="s">
        <v>1510</v>
      </c>
      <c r="AC49" s="13" t="s">
        <v>1511</v>
      </c>
      <c r="AD49" s="13" t="s">
        <v>467</v>
      </c>
      <c r="AE49" s="13" t="s">
        <v>1512</v>
      </c>
      <c r="AF49" s="13" t="s">
        <v>122</v>
      </c>
      <c r="AG49" s="13" t="s">
        <v>1513</v>
      </c>
      <c r="AH49" s="13" t="s">
        <v>1449</v>
      </c>
      <c r="AI49" s="13" t="s">
        <v>1449</v>
      </c>
      <c r="AJ49" s="13" t="s">
        <v>1514</v>
      </c>
      <c r="AK49" s="13" t="s">
        <v>1245</v>
      </c>
      <c r="AL49" s="13" t="s">
        <v>1515</v>
      </c>
      <c r="AM49" s="13" t="s">
        <v>1516</v>
      </c>
    </row>
    <row r="50" spans="1:39" ht="14.1" customHeight="1" x14ac:dyDescent="0.25">
      <c r="A50" s="10" t="s">
        <v>1517</v>
      </c>
      <c r="B50" s="11">
        <v>69</v>
      </c>
      <c r="C50" s="10" t="s">
        <v>1518</v>
      </c>
      <c r="D50" s="10" t="s">
        <v>1519</v>
      </c>
      <c r="E50" s="10" t="s">
        <v>1520</v>
      </c>
      <c r="F50" s="11" t="s">
        <v>506</v>
      </c>
      <c r="G50" s="11">
        <v>2005</v>
      </c>
      <c r="H50" s="10" t="s">
        <v>549</v>
      </c>
      <c r="I50" s="10" t="s">
        <v>1194</v>
      </c>
      <c r="J50" s="11" t="s">
        <v>1521</v>
      </c>
      <c r="K50" s="11" t="s">
        <v>248</v>
      </c>
      <c r="L50" s="10" t="s">
        <v>47</v>
      </c>
      <c r="M50" s="13" t="s">
        <v>1522</v>
      </c>
      <c r="N50" s="13" t="s">
        <v>1522</v>
      </c>
      <c r="O50" s="13" t="s">
        <v>1523</v>
      </c>
      <c r="P50" s="13" t="s">
        <v>1524</v>
      </c>
      <c r="Q50" s="13" t="s">
        <v>122</v>
      </c>
      <c r="R50" s="13" t="s">
        <v>1525</v>
      </c>
      <c r="S50" s="13" t="s">
        <v>1526</v>
      </c>
      <c r="T50" s="13" t="s">
        <v>1527</v>
      </c>
      <c r="U50" s="13" t="s">
        <v>1528</v>
      </c>
      <c r="V50" s="13" t="s">
        <v>122</v>
      </c>
      <c r="W50" s="13" t="s">
        <v>1529</v>
      </c>
      <c r="X50" s="13" t="s">
        <v>1530</v>
      </c>
      <c r="Y50" s="13" t="s">
        <v>1531</v>
      </c>
      <c r="Z50" s="13" t="s">
        <v>1140</v>
      </c>
      <c r="AA50" s="13" t="s">
        <v>122</v>
      </c>
      <c r="AB50" s="13" t="s">
        <v>1532</v>
      </c>
      <c r="AC50" s="13" t="s">
        <v>1533</v>
      </c>
      <c r="AD50" s="13" t="s">
        <v>139</v>
      </c>
      <c r="AE50" s="13" t="s">
        <v>1534</v>
      </c>
      <c r="AF50" s="13" t="s">
        <v>360</v>
      </c>
      <c r="AG50" s="13" t="s">
        <v>1535</v>
      </c>
      <c r="AH50" s="13" t="s">
        <v>1536</v>
      </c>
      <c r="AI50" s="13" t="s">
        <v>1536</v>
      </c>
      <c r="AJ50" s="13" t="s">
        <v>1537</v>
      </c>
      <c r="AK50" s="13" t="s">
        <v>1245</v>
      </c>
      <c r="AL50" s="13" t="s">
        <v>1538</v>
      </c>
      <c r="AM50" s="13" t="s">
        <v>1539</v>
      </c>
    </row>
    <row r="51" spans="1:39" ht="14.1" customHeight="1" x14ac:dyDescent="0.25">
      <c r="A51" s="10" t="s">
        <v>1540</v>
      </c>
      <c r="B51" s="11">
        <v>72</v>
      </c>
      <c r="C51" s="10" t="s">
        <v>1541</v>
      </c>
      <c r="D51" s="10" t="s">
        <v>1542</v>
      </c>
      <c r="E51" s="10" t="s">
        <v>1543</v>
      </c>
      <c r="F51" s="11" t="s">
        <v>506</v>
      </c>
      <c r="G51" s="11">
        <v>2008</v>
      </c>
      <c r="H51" s="10" t="s">
        <v>549</v>
      </c>
      <c r="I51" s="10" t="s">
        <v>550</v>
      </c>
      <c r="J51" s="11" t="s">
        <v>1252</v>
      </c>
      <c r="K51" s="11" t="s">
        <v>224</v>
      </c>
      <c r="L51" s="10" t="s">
        <v>47</v>
      </c>
      <c r="M51" s="13" t="s">
        <v>1544</v>
      </c>
      <c r="N51" s="13" t="s">
        <v>1544</v>
      </c>
      <c r="O51" s="13" t="s">
        <v>1545</v>
      </c>
      <c r="P51" s="13" t="s">
        <v>1546</v>
      </c>
      <c r="Q51" s="13" t="s">
        <v>64</v>
      </c>
      <c r="R51" s="13" t="s">
        <v>1547</v>
      </c>
      <c r="S51" s="13" t="s">
        <v>1548</v>
      </c>
      <c r="T51" s="13" t="s">
        <v>1549</v>
      </c>
      <c r="U51" s="13" t="s">
        <v>1550</v>
      </c>
      <c r="V51" s="13" t="s">
        <v>360</v>
      </c>
      <c r="W51" s="13" t="s">
        <v>1551</v>
      </c>
      <c r="X51" s="13" t="s">
        <v>1552</v>
      </c>
      <c r="Y51" s="13" t="s">
        <v>1553</v>
      </c>
      <c r="Z51" s="13" t="s">
        <v>1554</v>
      </c>
      <c r="AA51" s="13" t="s">
        <v>64</v>
      </c>
      <c r="AB51" s="13" t="s">
        <v>1555</v>
      </c>
      <c r="AC51" s="13" t="s">
        <v>1556</v>
      </c>
      <c r="AD51" s="13" t="s">
        <v>1139</v>
      </c>
      <c r="AE51" s="13" t="s">
        <v>55</v>
      </c>
      <c r="AF51" s="13" t="s">
        <v>360</v>
      </c>
      <c r="AG51" s="13" t="s">
        <v>1557</v>
      </c>
      <c r="AH51" s="13" t="s">
        <v>1558</v>
      </c>
      <c r="AI51" s="13" t="s">
        <v>1558</v>
      </c>
      <c r="AJ51" s="13" t="s">
        <v>1559</v>
      </c>
      <c r="AK51" s="13" t="s">
        <v>1066</v>
      </c>
      <c r="AL51" s="13" t="s">
        <v>1560</v>
      </c>
      <c r="AM51" s="13" t="s">
        <v>1561</v>
      </c>
    </row>
    <row r="52" spans="1:39" ht="14.1" customHeight="1" x14ac:dyDescent="0.25">
      <c r="A52" s="10" t="s">
        <v>1562</v>
      </c>
      <c r="B52" s="11">
        <v>26</v>
      </c>
      <c r="C52" s="10" t="s">
        <v>1563</v>
      </c>
      <c r="D52" s="10" t="s">
        <v>1564</v>
      </c>
      <c r="E52" s="10" t="s">
        <v>1565</v>
      </c>
      <c r="F52" s="11" t="s">
        <v>615</v>
      </c>
      <c r="G52" s="11">
        <v>2003</v>
      </c>
      <c r="H52" s="10" t="s">
        <v>379</v>
      </c>
      <c r="I52" s="10" t="s">
        <v>1566</v>
      </c>
      <c r="J52" s="11" t="s">
        <v>900</v>
      </c>
      <c r="K52" s="11" t="s">
        <v>149</v>
      </c>
      <c r="L52" s="10" t="s">
        <v>47</v>
      </c>
      <c r="M52" s="12" t="s">
        <v>1567</v>
      </c>
      <c r="N52" s="12" t="s">
        <v>1567</v>
      </c>
      <c r="O52" s="12" t="s">
        <v>1568</v>
      </c>
      <c r="P52" s="12" t="s">
        <v>1569</v>
      </c>
      <c r="Q52" s="12" t="s">
        <v>51</v>
      </c>
      <c r="R52" s="12" t="s">
        <v>1570</v>
      </c>
      <c r="S52" s="12" t="s">
        <v>1571</v>
      </c>
      <c r="T52" s="12" t="s">
        <v>467</v>
      </c>
      <c r="U52" s="12" t="s">
        <v>1572</v>
      </c>
      <c r="V52" s="12" t="s">
        <v>64</v>
      </c>
      <c r="W52" s="12" t="s">
        <v>1573</v>
      </c>
      <c r="X52" s="12" t="s">
        <v>1574</v>
      </c>
      <c r="Y52" s="12" t="s">
        <v>1575</v>
      </c>
      <c r="Z52" s="13" t="s">
        <v>1576</v>
      </c>
      <c r="AA52" s="13" t="s">
        <v>122</v>
      </c>
      <c r="AB52" s="13" t="s">
        <v>1577</v>
      </c>
      <c r="AC52" s="13" t="s">
        <v>1578</v>
      </c>
      <c r="AD52" s="13" t="s">
        <v>1579</v>
      </c>
      <c r="AE52" s="13" t="s">
        <v>1580</v>
      </c>
      <c r="AF52" s="13" t="s">
        <v>122</v>
      </c>
      <c r="AG52" s="13" t="s">
        <v>1581</v>
      </c>
      <c r="AH52" s="13" t="s">
        <v>1582</v>
      </c>
      <c r="AI52" s="13" t="s">
        <v>1582</v>
      </c>
      <c r="AJ52" s="13" t="s">
        <v>1583</v>
      </c>
      <c r="AK52" s="13" t="s">
        <v>271</v>
      </c>
      <c r="AL52" s="13" t="s">
        <v>1584</v>
      </c>
      <c r="AM52" s="13" t="s">
        <v>1585</v>
      </c>
    </row>
    <row r="53" spans="1:39" ht="14.1" customHeight="1" x14ac:dyDescent="0.25">
      <c r="A53" s="10" t="s">
        <v>498</v>
      </c>
      <c r="B53" s="11">
        <v>31</v>
      </c>
      <c r="C53" s="10" t="s">
        <v>1586</v>
      </c>
      <c r="D53" s="10" t="s">
        <v>1587</v>
      </c>
      <c r="E53" s="10" t="s">
        <v>1438</v>
      </c>
      <c r="F53" s="11" t="s">
        <v>615</v>
      </c>
      <c r="G53" s="11">
        <v>2005</v>
      </c>
      <c r="H53" s="10" t="s">
        <v>427</v>
      </c>
      <c r="I53" s="10" t="s">
        <v>1588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39" ht="14.1" customHeight="1" x14ac:dyDescent="0.25">
      <c r="A54" s="10" t="s">
        <v>498</v>
      </c>
      <c r="B54" s="11">
        <v>39</v>
      </c>
      <c r="C54" s="10" t="s">
        <v>1589</v>
      </c>
      <c r="D54" s="10" t="s">
        <v>1590</v>
      </c>
      <c r="E54" s="10" t="s">
        <v>302</v>
      </c>
      <c r="F54" s="11" t="s">
        <v>506</v>
      </c>
      <c r="G54" s="11">
        <v>2004</v>
      </c>
      <c r="H54" s="10" t="s">
        <v>1591</v>
      </c>
      <c r="I54" s="10" t="s">
        <v>1592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39" ht="14.1" customHeight="1" x14ac:dyDescent="0.25">
      <c r="A55" s="10" t="s">
        <v>498</v>
      </c>
      <c r="B55" s="11">
        <v>71</v>
      </c>
      <c r="C55" s="10" t="s">
        <v>1593</v>
      </c>
      <c r="D55" s="10" t="s">
        <v>1594</v>
      </c>
      <c r="E55" s="10" t="s">
        <v>787</v>
      </c>
      <c r="F55" s="11" t="s">
        <v>506</v>
      </c>
      <c r="G55" s="11">
        <v>2004</v>
      </c>
      <c r="H55" s="10" t="s">
        <v>74</v>
      </c>
      <c r="I55" s="10" t="s">
        <v>788</v>
      </c>
    </row>
    <row r="56" spans="1:39" ht="14.1" customHeight="1" x14ac:dyDescent="0.25">
      <c r="A56" s="10" t="s">
        <v>498</v>
      </c>
      <c r="B56" s="11">
        <v>42</v>
      </c>
      <c r="C56" s="10" t="s">
        <v>1595</v>
      </c>
      <c r="D56" s="10" t="s">
        <v>1596</v>
      </c>
      <c r="E56" s="10" t="s">
        <v>1597</v>
      </c>
      <c r="F56" s="11" t="s">
        <v>506</v>
      </c>
      <c r="G56" s="11">
        <v>2004</v>
      </c>
      <c r="H56" s="10" t="s">
        <v>1291</v>
      </c>
      <c r="I56" s="10" t="s">
        <v>1439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&amp;C&amp;14Detailanalysen
&amp;A&amp;R&amp;D,&amp;D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6C1B-64DE-4F33-ACAF-253C8411D2CB}">
  <dimension ref="A1:AO19"/>
  <sheetViews>
    <sheetView workbookViewId="0">
      <selection activeCell="H35" sqref="H35"/>
    </sheetView>
  </sheetViews>
  <sheetFormatPr baseColWidth="10" defaultRowHeight="14.1" customHeight="1" x14ac:dyDescent="0.25"/>
  <cols>
    <col min="1" max="1" width="4.42578125" style="10" customWidth="1"/>
    <col min="2" max="2" width="6.140625" style="11" customWidth="1"/>
    <col min="3" max="3" width="11.42578125" style="10" customWidth="1"/>
    <col min="4" max="4" width="14.140625" style="10" customWidth="1"/>
    <col min="5" max="5" width="12.5703125" style="10" customWidth="1"/>
    <col min="6" max="6" width="9.140625" style="11" customWidth="1"/>
    <col min="7" max="7" width="7.42578125" style="11" customWidth="1"/>
    <col min="8" max="8" width="10.28515625" style="10" customWidth="1"/>
    <col min="9" max="9" width="23.42578125" style="10" customWidth="1"/>
    <col min="10" max="10" width="4.85546875" style="11" customWidth="1"/>
    <col min="11" max="11" width="4.140625" style="11" customWidth="1"/>
    <col min="12" max="12" width="8" style="10" customWidth="1"/>
    <col min="13" max="13" width="9.7109375" style="13" customWidth="1"/>
    <col min="14" max="25" width="9.7109375" style="10" customWidth="1"/>
    <col min="26" max="41" width="11.42578125" style="13"/>
    <col min="42" max="16384" width="11.42578125" style="10"/>
  </cols>
  <sheetData>
    <row r="1" spans="1:39" s="1" customFormat="1" ht="14.1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502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8" t="s">
        <v>32</v>
      </c>
      <c r="AH1" s="8" t="s">
        <v>33</v>
      </c>
      <c r="AI1" s="8" t="s">
        <v>34</v>
      </c>
      <c r="AJ1" s="9" t="s">
        <v>35</v>
      </c>
      <c r="AK1" s="9" t="s">
        <v>36</v>
      </c>
      <c r="AL1" s="9" t="s">
        <v>37</v>
      </c>
      <c r="AM1" s="9" t="s">
        <v>38</v>
      </c>
    </row>
    <row r="2" spans="1:39" ht="14.1" customHeight="1" x14ac:dyDescent="0.25">
      <c r="A2" s="10" t="s">
        <v>39</v>
      </c>
      <c r="B2" s="11">
        <v>74</v>
      </c>
      <c r="C2" s="10" t="s">
        <v>1598</v>
      </c>
      <c r="D2" s="10" t="s">
        <v>1599</v>
      </c>
      <c r="E2" s="10" t="s">
        <v>1600</v>
      </c>
      <c r="F2" s="11" t="s">
        <v>1601</v>
      </c>
      <c r="G2" s="11">
        <v>2006</v>
      </c>
      <c r="H2" s="10" t="s">
        <v>304</v>
      </c>
      <c r="I2" s="10" t="s">
        <v>1602</v>
      </c>
      <c r="J2" s="11" t="s">
        <v>1603</v>
      </c>
      <c r="K2" s="11" t="s">
        <v>97</v>
      </c>
      <c r="L2" s="10" t="s">
        <v>47</v>
      </c>
      <c r="M2" s="12" t="s">
        <v>1303</v>
      </c>
      <c r="N2" s="12" t="s">
        <v>1303</v>
      </c>
      <c r="O2" s="12" t="s">
        <v>1604</v>
      </c>
      <c r="P2" s="12" t="s">
        <v>1605</v>
      </c>
      <c r="Q2" s="12" t="s">
        <v>1606</v>
      </c>
      <c r="R2" s="12" t="s">
        <v>1607</v>
      </c>
      <c r="S2" s="12" t="s">
        <v>1608</v>
      </c>
      <c r="T2" s="12" t="s">
        <v>136</v>
      </c>
      <c r="U2" s="12" t="s">
        <v>1609</v>
      </c>
      <c r="V2" s="12" t="s">
        <v>51</v>
      </c>
      <c r="W2" s="12" t="s">
        <v>1610</v>
      </c>
      <c r="X2" s="12" t="s">
        <v>1611</v>
      </c>
      <c r="Y2" s="12" t="s">
        <v>618</v>
      </c>
      <c r="Z2" s="13" t="s">
        <v>1612</v>
      </c>
      <c r="AA2" s="13" t="s">
        <v>1606</v>
      </c>
      <c r="AB2" s="13" t="s">
        <v>1613</v>
      </c>
      <c r="AC2" s="13" t="s">
        <v>931</v>
      </c>
      <c r="AD2" s="13" t="s">
        <v>1222</v>
      </c>
      <c r="AE2" s="13" t="s">
        <v>1614</v>
      </c>
      <c r="AF2" s="13" t="s">
        <v>1606</v>
      </c>
      <c r="AG2" s="13" t="s">
        <v>1615</v>
      </c>
      <c r="AH2" s="13" t="s">
        <v>1616</v>
      </c>
      <c r="AI2" s="13" t="s">
        <v>1616</v>
      </c>
      <c r="AJ2" s="13" t="s">
        <v>1617</v>
      </c>
      <c r="AK2" s="13" t="s">
        <v>1618</v>
      </c>
      <c r="AL2" s="13" t="s">
        <v>1619</v>
      </c>
      <c r="AM2" s="13" t="s">
        <v>1620</v>
      </c>
    </row>
    <row r="3" spans="1:39" ht="14.1" customHeight="1" x14ac:dyDescent="0.25">
      <c r="A3" s="10" t="s">
        <v>70</v>
      </c>
      <c r="B3" s="11">
        <v>76</v>
      </c>
      <c r="C3" s="10" t="s">
        <v>1621</v>
      </c>
      <c r="D3" s="10" t="s">
        <v>301</v>
      </c>
      <c r="E3" s="10" t="s">
        <v>1622</v>
      </c>
      <c r="F3" s="11" t="s">
        <v>1601</v>
      </c>
      <c r="G3" s="11">
        <v>2006</v>
      </c>
      <c r="H3" s="10" t="s">
        <v>304</v>
      </c>
      <c r="I3" s="10" t="s">
        <v>305</v>
      </c>
      <c r="J3" s="11" t="s">
        <v>1623</v>
      </c>
      <c r="K3" s="11" t="s">
        <v>125</v>
      </c>
      <c r="L3" s="10" t="s">
        <v>47</v>
      </c>
      <c r="M3" s="12" t="s">
        <v>1624</v>
      </c>
      <c r="N3" s="12" t="s">
        <v>1624</v>
      </c>
      <c r="O3" s="12" t="s">
        <v>1625</v>
      </c>
      <c r="P3" s="12" t="s">
        <v>1626</v>
      </c>
      <c r="Q3" s="12" t="s">
        <v>191</v>
      </c>
      <c r="R3" s="12" t="s">
        <v>1627</v>
      </c>
      <c r="S3" s="12" t="s">
        <v>1628</v>
      </c>
      <c r="T3" s="12" t="s">
        <v>1629</v>
      </c>
      <c r="U3" s="12" t="s">
        <v>1630</v>
      </c>
      <c r="V3" s="12" t="s">
        <v>1606</v>
      </c>
      <c r="W3" s="12" t="s">
        <v>1631</v>
      </c>
      <c r="X3" s="12" t="s">
        <v>1632</v>
      </c>
      <c r="Y3" s="12" t="s">
        <v>688</v>
      </c>
      <c r="Z3" s="13" t="s">
        <v>1633</v>
      </c>
      <c r="AA3" s="13" t="s">
        <v>51</v>
      </c>
      <c r="AB3" s="13" t="s">
        <v>1634</v>
      </c>
      <c r="AC3" s="13" t="s">
        <v>1635</v>
      </c>
      <c r="AD3" s="13" t="s">
        <v>165</v>
      </c>
      <c r="AE3" s="13" t="s">
        <v>1636</v>
      </c>
      <c r="AF3" s="13" t="s">
        <v>1606</v>
      </c>
      <c r="AG3" s="13" t="s">
        <v>1637</v>
      </c>
      <c r="AH3" s="13" t="s">
        <v>1638</v>
      </c>
      <c r="AI3" s="13" t="s">
        <v>1638</v>
      </c>
      <c r="AJ3" s="13" t="s">
        <v>1639</v>
      </c>
      <c r="AK3" s="13" t="s">
        <v>122</v>
      </c>
      <c r="AL3" s="13" t="s">
        <v>1640</v>
      </c>
      <c r="AM3" s="13" t="s">
        <v>1641</v>
      </c>
    </row>
    <row r="4" spans="1:39" ht="14.1" customHeight="1" x14ac:dyDescent="0.25">
      <c r="A4" s="10" t="s">
        <v>97</v>
      </c>
      <c r="B4" s="11">
        <v>82</v>
      </c>
      <c r="C4" s="10" t="s">
        <v>1642</v>
      </c>
      <c r="D4" s="10" t="s">
        <v>1643</v>
      </c>
      <c r="E4" s="10" t="s">
        <v>1461</v>
      </c>
      <c r="F4" s="11" t="s">
        <v>1601</v>
      </c>
      <c r="G4" s="11">
        <v>2007</v>
      </c>
      <c r="H4" s="10" t="s">
        <v>379</v>
      </c>
      <c r="I4" s="10" t="s">
        <v>1566</v>
      </c>
      <c r="J4" s="11" t="s">
        <v>1644</v>
      </c>
      <c r="K4" s="11" t="s">
        <v>97</v>
      </c>
      <c r="L4" s="10" t="s">
        <v>47</v>
      </c>
      <c r="M4" s="12" t="s">
        <v>843</v>
      </c>
      <c r="N4" s="12" t="s">
        <v>843</v>
      </c>
      <c r="O4" s="12" t="s">
        <v>431</v>
      </c>
      <c r="P4" s="12" t="s">
        <v>1645</v>
      </c>
      <c r="Q4" s="12" t="s">
        <v>1606</v>
      </c>
      <c r="R4" s="12" t="s">
        <v>1646</v>
      </c>
      <c r="S4" s="12" t="s">
        <v>388</v>
      </c>
      <c r="T4" s="12" t="s">
        <v>732</v>
      </c>
      <c r="U4" s="12" t="s">
        <v>1647</v>
      </c>
      <c r="V4" s="12" t="s">
        <v>191</v>
      </c>
      <c r="W4" s="12" t="s">
        <v>1648</v>
      </c>
      <c r="X4" s="12" t="s">
        <v>625</v>
      </c>
      <c r="Y4" s="12" t="s">
        <v>664</v>
      </c>
      <c r="Z4" s="13" t="s">
        <v>1649</v>
      </c>
      <c r="AA4" s="13" t="s">
        <v>51</v>
      </c>
      <c r="AB4" s="13" t="s">
        <v>1650</v>
      </c>
      <c r="AC4" s="13" t="s">
        <v>1651</v>
      </c>
      <c r="AD4" s="13" t="s">
        <v>793</v>
      </c>
      <c r="AE4" s="13" t="s">
        <v>1652</v>
      </c>
      <c r="AF4" s="13" t="s">
        <v>51</v>
      </c>
      <c r="AG4" s="13" t="s">
        <v>1653</v>
      </c>
      <c r="AH4" s="13" t="s">
        <v>1654</v>
      </c>
      <c r="AI4" s="13" t="s">
        <v>1654</v>
      </c>
      <c r="AJ4" s="13" t="s">
        <v>1655</v>
      </c>
      <c r="AK4" s="13" t="s">
        <v>122</v>
      </c>
      <c r="AL4" s="13" t="s">
        <v>1656</v>
      </c>
      <c r="AM4" s="13" t="s">
        <v>1657</v>
      </c>
    </row>
    <row r="5" spans="1:39" ht="14.1" customHeight="1" x14ac:dyDescent="0.25">
      <c r="A5" s="10" t="s">
        <v>125</v>
      </c>
      <c r="B5" s="11">
        <v>80</v>
      </c>
      <c r="C5" s="10" t="s">
        <v>1658</v>
      </c>
      <c r="D5" s="10" t="s">
        <v>1659</v>
      </c>
      <c r="E5" s="10" t="s">
        <v>1461</v>
      </c>
      <c r="F5" s="11" t="s">
        <v>1601</v>
      </c>
      <c r="G5" s="11">
        <v>2007</v>
      </c>
      <c r="H5" s="10" t="s">
        <v>304</v>
      </c>
      <c r="I5" s="10" t="s">
        <v>725</v>
      </c>
      <c r="J5" s="11" t="s">
        <v>429</v>
      </c>
      <c r="K5" s="11" t="s">
        <v>97</v>
      </c>
      <c r="L5" s="10" t="s">
        <v>47</v>
      </c>
      <c r="M5" s="12" t="s">
        <v>559</v>
      </c>
      <c r="N5" s="12" t="s">
        <v>559</v>
      </c>
      <c r="O5" s="12" t="s">
        <v>308</v>
      </c>
      <c r="P5" s="12" t="s">
        <v>1660</v>
      </c>
      <c r="Q5" s="12" t="s">
        <v>51</v>
      </c>
      <c r="R5" s="12" t="s">
        <v>1661</v>
      </c>
      <c r="S5" s="12" t="s">
        <v>1662</v>
      </c>
      <c r="T5" s="12" t="s">
        <v>1385</v>
      </c>
      <c r="U5" s="12" t="s">
        <v>1663</v>
      </c>
      <c r="V5" s="12" t="s">
        <v>191</v>
      </c>
      <c r="W5" s="12" t="s">
        <v>1664</v>
      </c>
      <c r="X5" s="12" t="s">
        <v>1012</v>
      </c>
      <c r="Y5" s="12" t="s">
        <v>1257</v>
      </c>
      <c r="Z5" s="13" t="s">
        <v>1665</v>
      </c>
      <c r="AA5" s="13" t="s">
        <v>1606</v>
      </c>
      <c r="AB5" s="13" t="s">
        <v>1666</v>
      </c>
      <c r="AC5" s="13" t="s">
        <v>668</v>
      </c>
      <c r="AD5" s="13" t="s">
        <v>1667</v>
      </c>
      <c r="AE5" s="13" t="s">
        <v>1652</v>
      </c>
      <c r="AF5" s="13" t="s">
        <v>51</v>
      </c>
      <c r="AG5" s="13" t="s">
        <v>1668</v>
      </c>
      <c r="AH5" s="13" t="s">
        <v>1654</v>
      </c>
      <c r="AI5" s="13" t="s">
        <v>1654</v>
      </c>
      <c r="AJ5" s="13" t="s">
        <v>1669</v>
      </c>
      <c r="AK5" s="13" t="s">
        <v>1670</v>
      </c>
      <c r="AL5" s="13" t="s">
        <v>1671</v>
      </c>
      <c r="AM5" s="13" t="s">
        <v>1672</v>
      </c>
    </row>
    <row r="6" spans="1:39" ht="14.1" customHeight="1" x14ac:dyDescent="0.25">
      <c r="A6" s="10" t="s">
        <v>149</v>
      </c>
      <c r="B6" s="11">
        <v>75</v>
      </c>
      <c r="C6" s="10" t="s">
        <v>1673</v>
      </c>
      <c r="D6" s="10" t="s">
        <v>1674</v>
      </c>
      <c r="E6" s="10" t="s">
        <v>1675</v>
      </c>
      <c r="F6" s="11" t="s">
        <v>1601</v>
      </c>
      <c r="G6" s="11">
        <v>2006</v>
      </c>
      <c r="H6" s="10" t="s">
        <v>379</v>
      </c>
      <c r="I6" s="10" t="s">
        <v>1676</v>
      </c>
      <c r="J6" s="11" t="s">
        <v>1677</v>
      </c>
      <c r="K6" s="11" t="s">
        <v>149</v>
      </c>
      <c r="L6" s="10" t="s">
        <v>47</v>
      </c>
      <c r="M6" s="12" t="s">
        <v>1678</v>
      </c>
      <c r="N6" s="12" t="s">
        <v>1678</v>
      </c>
      <c r="O6" s="12" t="s">
        <v>834</v>
      </c>
      <c r="P6" s="12" t="s">
        <v>1679</v>
      </c>
      <c r="Q6" s="12" t="s">
        <v>51</v>
      </c>
      <c r="R6" s="12" t="s">
        <v>1680</v>
      </c>
      <c r="S6" s="12" t="s">
        <v>1245</v>
      </c>
      <c r="T6" s="12" t="s">
        <v>1681</v>
      </c>
      <c r="U6" s="12" t="s">
        <v>1682</v>
      </c>
      <c r="V6" s="12" t="s">
        <v>191</v>
      </c>
      <c r="W6" s="12" t="s">
        <v>1683</v>
      </c>
      <c r="X6" s="12" t="s">
        <v>1684</v>
      </c>
      <c r="Y6" s="12" t="s">
        <v>1685</v>
      </c>
      <c r="Z6" s="13" t="s">
        <v>1686</v>
      </c>
      <c r="AA6" s="13" t="s">
        <v>1606</v>
      </c>
      <c r="AB6" s="13" t="s">
        <v>1687</v>
      </c>
      <c r="AC6" s="13" t="s">
        <v>1688</v>
      </c>
      <c r="AD6" s="13" t="s">
        <v>62</v>
      </c>
      <c r="AE6" s="13" t="s">
        <v>1689</v>
      </c>
      <c r="AF6" s="13" t="s">
        <v>191</v>
      </c>
      <c r="AG6" s="13" t="s">
        <v>1690</v>
      </c>
      <c r="AH6" s="13" t="s">
        <v>1691</v>
      </c>
      <c r="AI6" s="13" t="s">
        <v>1691</v>
      </c>
      <c r="AJ6" s="13" t="s">
        <v>1692</v>
      </c>
      <c r="AK6" s="13" t="s">
        <v>296</v>
      </c>
      <c r="AL6" s="13" t="s">
        <v>1693</v>
      </c>
      <c r="AM6" s="13" t="s">
        <v>1694</v>
      </c>
    </row>
    <row r="7" spans="1:39" ht="14.1" customHeight="1" x14ac:dyDescent="0.25">
      <c r="A7" s="10" t="s">
        <v>176</v>
      </c>
      <c r="B7" s="11">
        <v>83</v>
      </c>
      <c r="C7" s="10" t="s">
        <v>1695</v>
      </c>
      <c r="D7" s="10" t="s">
        <v>1696</v>
      </c>
      <c r="E7" s="10" t="s">
        <v>1697</v>
      </c>
      <c r="F7" s="11" t="s">
        <v>1601</v>
      </c>
      <c r="G7" s="11">
        <v>2007</v>
      </c>
      <c r="H7" s="10" t="s">
        <v>304</v>
      </c>
      <c r="I7" s="10" t="s">
        <v>1698</v>
      </c>
      <c r="J7" s="11" t="s">
        <v>1699</v>
      </c>
      <c r="K7" s="11" t="s">
        <v>176</v>
      </c>
      <c r="L7" s="10" t="s">
        <v>47</v>
      </c>
      <c r="M7" s="12" t="s">
        <v>1700</v>
      </c>
      <c r="N7" s="12" t="s">
        <v>1700</v>
      </c>
      <c r="O7" s="12" t="s">
        <v>712</v>
      </c>
      <c r="P7" s="12" t="s">
        <v>1701</v>
      </c>
      <c r="Q7" s="12" t="s">
        <v>51</v>
      </c>
      <c r="R7" s="12" t="s">
        <v>1702</v>
      </c>
      <c r="S7" s="12" t="s">
        <v>1703</v>
      </c>
      <c r="T7" s="12" t="s">
        <v>967</v>
      </c>
      <c r="U7" s="12" t="s">
        <v>1704</v>
      </c>
      <c r="V7" s="12" t="s">
        <v>1606</v>
      </c>
      <c r="W7" s="12" t="s">
        <v>1705</v>
      </c>
      <c r="X7" s="12" t="s">
        <v>435</v>
      </c>
      <c r="Y7" s="12" t="s">
        <v>1706</v>
      </c>
      <c r="Z7" s="13" t="s">
        <v>1707</v>
      </c>
      <c r="AA7" s="13" t="s">
        <v>122</v>
      </c>
      <c r="AB7" s="13" t="s">
        <v>1708</v>
      </c>
      <c r="AC7" s="13" t="s">
        <v>59</v>
      </c>
      <c r="AD7" s="13" t="s">
        <v>161</v>
      </c>
      <c r="AE7" s="13" t="s">
        <v>1709</v>
      </c>
      <c r="AF7" s="13" t="s">
        <v>191</v>
      </c>
      <c r="AG7" s="13" t="s">
        <v>1710</v>
      </c>
      <c r="AH7" s="13" t="s">
        <v>1711</v>
      </c>
      <c r="AI7" s="13" t="s">
        <v>1711</v>
      </c>
      <c r="AJ7" s="13" t="s">
        <v>1712</v>
      </c>
      <c r="AK7" s="13" t="s">
        <v>296</v>
      </c>
      <c r="AL7" s="13" t="s">
        <v>1713</v>
      </c>
      <c r="AM7" s="13" t="s">
        <v>1714</v>
      </c>
    </row>
    <row r="8" spans="1:39" ht="14.1" customHeight="1" x14ac:dyDescent="0.25">
      <c r="A8" s="10" t="s">
        <v>200</v>
      </c>
      <c r="B8" s="11">
        <v>78</v>
      </c>
      <c r="C8" s="10" t="s">
        <v>1715</v>
      </c>
      <c r="D8" s="10" t="s">
        <v>1716</v>
      </c>
      <c r="E8" s="10" t="s">
        <v>501</v>
      </c>
      <c r="F8" s="11" t="s">
        <v>1601</v>
      </c>
      <c r="G8" s="11">
        <v>2006</v>
      </c>
      <c r="H8" s="10" t="s">
        <v>379</v>
      </c>
      <c r="I8" s="10" t="s">
        <v>1717</v>
      </c>
      <c r="J8" s="11" t="s">
        <v>638</v>
      </c>
      <c r="K8" s="11" t="s">
        <v>125</v>
      </c>
      <c r="L8" s="10" t="s">
        <v>47</v>
      </c>
      <c r="M8" s="12" t="s">
        <v>172</v>
      </c>
      <c r="N8" s="12" t="s">
        <v>172</v>
      </c>
      <c r="O8" s="12" t="s">
        <v>143</v>
      </c>
      <c r="P8" s="12" t="s">
        <v>1718</v>
      </c>
      <c r="Q8" s="12" t="s">
        <v>1606</v>
      </c>
      <c r="R8" s="12" t="s">
        <v>1719</v>
      </c>
      <c r="S8" s="12" t="s">
        <v>1536</v>
      </c>
      <c r="T8" s="12" t="s">
        <v>1720</v>
      </c>
      <c r="U8" s="12" t="s">
        <v>1721</v>
      </c>
      <c r="V8" s="12" t="s">
        <v>1606</v>
      </c>
      <c r="W8" s="12" t="s">
        <v>1722</v>
      </c>
      <c r="X8" s="12" t="s">
        <v>1723</v>
      </c>
      <c r="Y8" s="12" t="s">
        <v>1405</v>
      </c>
      <c r="Z8" s="13" t="s">
        <v>1724</v>
      </c>
      <c r="AA8" s="13" t="s">
        <v>191</v>
      </c>
      <c r="AB8" s="13" t="s">
        <v>1725</v>
      </c>
      <c r="AC8" s="13" t="s">
        <v>1726</v>
      </c>
      <c r="AD8" s="13" t="s">
        <v>822</v>
      </c>
      <c r="AE8" s="13" t="s">
        <v>1727</v>
      </c>
      <c r="AF8" s="13" t="s">
        <v>51</v>
      </c>
      <c r="AG8" s="13" t="s">
        <v>1728</v>
      </c>
      <c r="AH8" s="13" t="s">
        <v>1609</v>
      </c>
      <c r="AI8" s="13" t="s">
        <v>1609</v>
      </c>
      <c r="AJ8" s="13" t="s">
        <v>1729</v>
      </c>
      <c r="AK8" s="13" t="s">
        <v>122</v>
      </c>
      <c r="AL8" s="13" t="s">
        <v>1730</v>
      </c>
      <c r="AM8" s="13" t="s">
        <v>1731</v>
      </c>
    </row>
    <row r="9" spans="1:39" ht="14.1" customHeight="1" x14ac:dyDescent="0.25">
      <c r="A9" s="10" t="s">
        <v>224</v>
      </c>
      <c r="B9" s="11">
        <v>77</v>
      </c>
      <c r="C9" s="10" t="s">
        <v>1732</v>
      </c>
      <c r="D9" s="10" t="s">
        <v>1733</v>
      </c>
      <c r="E9" s="10" t="s">
        <v>1734</v>
      </c>
      <c r="F9" s="11" t="s">
        <v>1601</v>
      </c>
      <c r="G9" s="11">
        <v>2006</v>
      </c>
      <c r="H9" s="10" t="s">
        <v>1735</v>
      </c>
      <c r="I9" s="10" t="s">
        <v>1736</v>
      </c>
      <c r="J9" s="11" t="s">
        <v>900</v>
      </c>
      <c r="K9" s="11" t="s">
        <v>149</v>
      </c>
      <c r="L9" s="10" t="s">
        <v>47</v>
      </c>
      <c r="M9" s="12" t="s">
        <v>1737</v>
      </c>
      <c r="N9" s="12" t="s">
        <v>1737</v>
      </c>
      <c r="O9" s="12" t="s">
        <v>1604</v>
      </c>
      <c r="P9" s="12" t="s">
        <v>1738</v>
      </c>
      <c r="Q9" s="12" t="s">
        <v>51</v>
      </c>
      <c r="R9" s="12" t="s">
        <v>1739</v>
      </c>
      <c r="S9" s="12" t="s">
        <v>1740</v>
      </c>
      <c r="T9" s="12" t="s">
        <v>1139</v>
      </c>
      <c r="U9" s="12" t="s">
        <v>1741</v>
      </c>
      <c r="V9" s="12" t="s">
        <v>1606</v>
      </c>
      <c r="W9" s="12" t="s">
        <v>1742</v>
      </c>
      <c r="X9" s="12" t="s">
        <v>1743</v>
      </c>
      <c r="Y9" s="12" t="s">
        <v>1744</v>
      </c>
      <c r="Z9" s="13" t="s">
        <v>1745</v>
      </c>
      <c r="AA9" s="13" t="s">
        <v>191</v>
      </c>
      <c r="AB9" s="13" t="s">
        <v>1746</v>
      </c>
      <c r="AC9" s="13" t="s">
        <v>1747</v>
      </c>
      <c r="AD9" s="13" t="s">
        <v>1748</v>
      </c>
      <c r="AE9" s="13" t="s">
        <v>1749</v>
      </c>
      <c r="AF9" s="13" t="s">
        <v>191</v>
      </c>
      <c r="AG9" s="13" t="s">
        <v>1750</v>
      </c>
      <c r="AH9" s="13" t="s">
        <v>1751</v>
      </c>
      <c r="AI9" s="13" t="s">
        <v>1751</v>
      </c>
      <c r="AJ9" s="13" t="s">
        <v>1752</v>
      </c>
      <c r="AK9" s="13" t="s">
        <v>1670</v>
      </c>
      <c r="AL9" s="13" t="s">
        <v>1753</v>
      </c>
      <c r="AM9" s="13" t="s">
        <v>1754</v>
      </c>
    </row>
    <row r="10" spans="1:39" ht="14.1" customHeight="1" x14ac:dyDescent="0.25">
      <c r="A10" s="10" t="s">
        <v>248</v>
      </c>
      <c r="B10" s="11">
        <v>81</v>
      </c>
      <c r="C10" s="14" t="s">
        <v>1755</v>
      </c>
      <c r="D10" s="10" t="s">
        <v>1756</v>
      </c>
      <c r="E10" s="10" t="s">
        <v>1757</v>
      </c>
      <c r="F10" s="11" t="s">
        <v>1601</v>
      </c>
      <c r="G10" s="11">
        <v>2006</v>
      </c>
      <c r="H10" s="10" t="s">
        <v>304</v>
      </c>
      <c r="I10" s="10" t="s">
        <v>305</v>
      </c>
      <c r="J10" s="11" t="s">
        <v>1758</v>
      </c>
      <c r="K10" s="11" t="s">
        <v>176</v>
      </c>
      <c r="L10" s="10" t="s">
        <v>47</v>
      </c>
      <c r="M10" s="12" t="s">
        <v>606</v>
      </c>
      <c r="N10" s="12" t="s">
        <v>606</v>
      </c>
      <c r="O10" s="12" t="s">
        <v>1579</v>
      </c>
      <c r="P10" s="12" t="s">
        <v>1169</v>
      </c>
      <c r="Q10" s="12" t="s">
        <v>191</v>
      </c>
      <c r="R10" s="12" t="s">
        <v>1759</v>
      </c>
      <c r="S10" s="12" t="s">
        <v>320</v>
      </c>
      <c r="T10" s="12" t="s">
        <v>1760</v>
      </c>
      <c r="U10" s="12" t="s">
        <v>1761</v>
      </c>
      <c r="V10" s="12" t="s">
        <v>191</v>
      </c>
      <c r="W10" s="12" t="s">
        <v>1762</v>
      </c>
      <c r="X10" s="12" t="s">
        <v>1763</v>
      </c>
      <c r="Y10" s="12" t="s">
        <v>1764</v>
      </c>
      <c r="Z10" s="13" t="s">
        <v>1765</v>
      </c>
      <c r="AA10" s="13" t="s">
        <v>191</v>
      </c>
      <c r="AB10" s="13" t="s">
        <v>1766</v>
      </c>
      <c r="AC10" s="13" t="s">
        <v>1767</v>
      </c>
      <c r="AD10" s="13" t="s">
        <v>1337</v>
      </c>
      <c r="AE10" s="13" t="s">
        <v>1768</v>
      </c>
      <c r="AF10" s="13" t="s">
        <v>51</v>
      </c>
      <c r="AG10" s="13" t="s">
        <v>1769</v>
      </c>
      <c r="AH10" s="13" t="s">
        <v>1770</v>
      </c>
      <c r="AI10" s="13" t="s">
        <v>1770</v>
      </c>
      <c r="AJ10" s="13" t="s">
        <v>1771</v>
      </c>
      <c r="AK10" s="13" t="s">
        <v>296</v>
      </c>
      <c r="AL10" s="13" t="s">
        <v>1772</v>
      </c>
      <c r="AM10" s="13" t="s">
        <v>1773</v>
      </c>
    </row>
    <row r="11" spans="1:39" ht="14.1" customHeight="1" x14ac:dyDescent="0.25">
      <c r="A11" s="10" t="s">
        <v>274</v>
      </c>
      <c r="B11" s="11">
        <v>84</v>
      </c>
      <c r="C11" s="10" t="s">
        <v>1774</v>
      </c>
      <c r="D11" s="10" t="s">
        <v>1775</v>
      </c>
      <c r="E11" s="10" t="s">
        <v>767</v>
      </c>
      <c r="F11" s="11" t="s">
        <v>1601</v>
      </c>
      <c r="G11" s="11">
        <v>2007</v>
      </c>
      <c r="H11" s="10" t="s">
        <v>379</v>
      </c>
      <c r="I11" s="10" t="s">
        <v>1717</v>
      </c>
      <c r="J11" s="11" t="s">
        <v>1112</v>
      </c>
      <c r="K11" s="11" t="s">
        <v>176</v>
      </c>
      <c r="L11" s="10" t="s">
        <v>47</v>
      </c>
      <c r="M11" s="12" t="s">
        <v>1776</v>
      </c>
      <c r="N11" s="12" t="s">
        <v>1776</v>
      </c>
      <c r="O11" s="12" t="s">
        <v>1777</v>
      </c>
      <c r="P11" s="12" t="s">
        <v>1778</v>
      </c>
      <c r="Q11" s="12" t="s">
        <v>1606</v>
      </c>
      <c r="R11" s="12" t="s">
        <v>1779</v>
      </c>
      <c r="S11" s="12" t="s">
        <v>1780</v>
      </c>
      <c r="T11" s="12" t="s">
        <v>1445</v>
      </c>
      <c r="U11" s="12" t="s">
        <v>1781</v>
      </c>
      <c r="V11" s="12" t="s">
        <v>191</v>
      </c>
      <c r="W11" s="12" t="s">
        <v>1782</v>
      </c>
      <c r="X11" s="12" t="s">
        <v>1783</v>
      </c>
      <c r="Y11" s="12" t="s">
        <v>1784</v>
      </c>
      <c r="Z11" s="13" t="s">
        <v>1785</v>
      </c>
      <c r="AA11" s="13" t="s">
        <v>1606</v>
      </c>
      <c r="AB11" s="13" t="s">
        <v>1786</v>
      </c>
      <c r="AC11" s="13" t="s">
        <v>1787</v>
      </c>
      <c r="AD11" s="13" t="s">
        <v>1788</v>
      </c>
      <c r="AE11" s="13" t="s">
        <v>1789</v>
      </c>
      <c r="AF11" s="13" t="s">
        <v>191</v>
      </c>
      <c r="AG11" s="13" t="s">
        <v>1790</v>
      </c>
      <c r="AH11" s="13" t="s">
        <v>1791</v>
      </c>
      <c r="AI11" s="13" t="s">
        <v>1791</v>
      </c>
      <c r="AJ11" s="13" t="s">
        <v>1792</v>
      </c>
      <c r="AK11" s="13" t="s">
        <v>1618</v>
      </c>
      <c r="AL11" s="13" t="s">
        <v>1793</v>
      </c>
      <c r="AM11" s="13" t="s">
        <v>1794</v>
      </c>
    </row>
    <row r="12" spans="1:39" ht="14.1" customHeight="1" x14ac:dyDescent="0.25">
      <c r="A12" s="10" t="s">
        <v>299</v>
      </c>
      <c r="B12" s="11">
        <v>79</v>
      </c>
      <c r="C12" s="10" t="s">
        <v>1795</v>
      </c>
      <c r="D12" s="10" t="s">
        <v>1796</v>
      </c>
      <c r="E12" s="10" t="s">
        <v>501</v>
      </c>
      <c r="F12" s="11" t="s">
        <v>1601</v>
      </c>
      <c r="G12" s="11">
        <v>2006</v>
      </c>
      <c r="H12" s="10" t="s">
        <v>427</v>
      </c>
      <c r="I12" s="10" t="s">
        <v>1797</v>
      </c>
      <c r="J12" s="11" t="s">
        <v>1798</v>
      </c>
      <c r="K12" s="11" t="s">
        <v>224</v>
      </c>
      <c r="L12" s="10" t="s">
        <v>47</v>
      </c>
      <c r="M12" s="12" t="s">
        <v>1799</v>
      </c>
      <c r="N12" s="12" t="s">
        <v>1799</v>
      </c>
      <c r="O12" s="12" t="s">
        <v>1800</v>
      </c>
      <c r="P12" s="12" t="s">
        <v>1801</v>
      </c>
      <c r="Q12" s="12" t="s">
        <v>1606</v>
      </c>
      <c r="R12" s="12" t="s">
        <v>1802</v>
      </c>
      <c r="S12" s="12" t="s">
        <v>1803</v>
      </c>
      <c r="T12" s="12" t="s">
        <v>266</v>
      </c>
      <c r="U12" s="12" t="s">
        <v>1804</v>
      </c>
      <c r="V12" s="12" t="s">
        <v>191</v>
      </c>
      <c r="W12" s="12" t="s">
        <v>1805</v>
      </c>
      <c r="X12" s="12" t="s">
        <v>1806</v>
      </c>
      <c r="Y12" s="12" t="s">
        <v>363</v>
      </c>
      <c r="Z12" s="13" t="s">
        <v>1807</v>
      </c>
      <c r="AA12" s="13" t="s">
        <v>122</v>
      </c>
      <c r="AB12" s="13" t="s">
        <v>1808</v>
      </c>
      <c r="AC12" s="13" t="s">
        <v>1809</v>
      </c>
      <c r="AD12" s="13" t="s">
        <v>1217</v>
      </c>
      <c r="AE12" s="13" t="s">
        <v>1810</v>
      </c>
      <c r="AF12" s="13" t="s">
        <v>191</v>
      </c>
      <c r="AG12" s="13" t="s">
        <v>1811</v>
      </c>
      <c r="AH12" s="13" t="s">
        <v>1812</v>
      </c>
      <c r="AI12" s="13" t="s">
        <v>1812</v>
      </c>
      <c r="AJ12" s="13" t="s">
        <v>1813</v>
      </c>
      <c r="AK12" s="13" t="s">
        <v>1814</v>
      </c>
      <c r="AL12" s="13" t="s">
        <v>1815</v>
      </c>
      <c r="AM12" s="13" t="s">
        <v>1816</v>
      </c>
    </row>
    <row r="13" spans="1:39" ht="14.1" customHeight="1" x14ac:dyDescent="0.25">
      <c r="C13" s="14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39" ht="14.1" customHeight="1" x14ac:dyDescent="0.25"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39" ht="14.1" customHeight="1" x14ac:dyDescent="0.25"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39" ht="14.1" customHeight="1" x14ac:dyDescent="0.25"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3:25" ht="14.1" customHeight="1" x14ac:dyDescent="0.25"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3:25" ht="14.1" customHeight="1" x14ac:dyDescent="0.25"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3:25" ht="14.1" customHeight="1" x14ac:dyDescent="0.25"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&amp;C&amp;14Detailanalysen
&amp;A&amp;R&amp;D,&amp;D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7CB9-1EEE-4A9D-ABB5-D610F9430B34}">
  <dimension ref="A1:AO19"/>
  <sheetViews>
    <sheetView workbookViewId="0">
      <selection activeCell="H35" sqref="H35"/>
    </sheetView>
  </sheetViews>
  <sheetFormatPr baseColWidth="10" defaultRowHeight="14.1" customHeight="1" x14ac:dyDescent="0.25"/>
  <cols>
    <col min="1" max="1" width="4.42578125" style="10" customWidth="1"/>
    <col min="2" max="2" width="6.140625" style="11" customWidth="1"/>
    <col min="3" max="3" width="11.42578125" style="10" customWidth="1"/>
    <col min="4" max="4" width="14.140625" style="10" customWidth="1"/>
    <col min="5" max="5" width="12.5703125" style="10" customWidth="1"/>
    <col min="6" max="6" width="12.5703125" style="11" customWidth="1"/>
    <col min="7" max="7" width="7.42578125" style="11" customWidth="1"/>
    <col min="8" max="8" width="10.28515625" style="11" customWidth="1"/>
    <col min="9" max="9" width="23.42578125" style="10" customWidth="1"/>
    <col min="10" max="10" width="4.85546875" style="11" customWidth="1"/>
    <col min="11" max="11" width="4.140625" style="11" customWidth="1"/>
    <col min="12" max="12" width="8" style="10" customWidth="1"/>
    <col min="13" max="13" width="9.7109375" style="13" customWidth="1"/>
    <col min="14" max="25" width="9.7109375" style="10" customWidth="1"/>
    <col min="26" max="41" width="11.42578125" style="13"/>
    <col min="42" max="16384" width="11.42578125" style="10"/>
  </cols>
  <sheetData>
    <row r="1" spans="1:39" s="1" customFormat="1" ht="14.1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3" t="s">
        <v>502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8" t="s">
        <v>32</v>
      </c>
      <c r="AH1" s="8" t="s">
        <v>33</v>
      </c>
      <c r="AI1" s="8" t="s">
        <v>34</v>
      </c>
      <c r="AJ1" s="9" t="s">
        <v>35</v>
      </c>
      <c r="AK1" s="9" t="s">
        <v>36</v>
      </c>
      <c r="AL1" s="9" t="s">
        <v>37</v>
      </c>
      <c r="AM1" s="9" t="s">
        <v>38</v>
      </c>
    </row>
    <row r="2" spans="1:39" ht="14.1" customHeight="1" x14ac:dyDescent="0.25">
      <c r="A2" s="10" t="s">
        <v>39</v>
      </c>
      <c r="B2" s="11">
        <v>95</v>
      </c>
      <c r="C2" s="14" t="s">
        <v>1817</v>
      </c>
      <c r="D2" s="10" t="s">
        <v>1818</v>
      </c>
      <c r="E2" s="10" t="s">
        <v>1819</v>
      </c>
      <c r="F2" s="11" t="s">
        <v>1820</v>
      </c>
      <c r="G2" s="11">
        <v>2009</v>
      </c>
      <c r="H2" s="11" t="s">
        <v>427</v>
      </c>
      <c r="I2" s="10" t="s">
        <v>637</v>
      </c>
      <c r="J2" s="11" t="s">
        <v>726</v>
      </c>
      <c r="K2" s="11" t="s">
        <v>149</v>
      </c>
      <c r="L2" s="10" t="s">
        <v>47</v>
      </c>
      <c r="M2" s="12" t="s">
        <v>1821</v>
      </c>
      <c r="N2" s="12" t="s">
        <v>1821</v>
      </c>
      <c r="O2" s="12" t="s">
        <v>467</v>
      </c>
      <c r="P2" s="12" t="s">
        <v>1822</v>
      </c>
      <c r="Q2" s="12" t="s">
        <v>191</v>
      </c>
      <c r="R2" s="12" t="s">
        <v>1823</v>
      </c>
      <c r="S2" s="12" t="s">
        <v>1824</v>
      </c>
      <c r="T2" s="12" t="s">
        <v>316</v>
      </c>
      <c r="U2" s="12" t="s">
        <v>1825</v>
      </c>
      <c r="V2" s="12" t="s">
        <v>1606</v>
      </c>
      <c r="W2" s="12" t="s">
        <v>1826</v>
      </c>
      <c r="X2" s="12" t="s">
        <v>1827</v>
      </c>
      <c r="Y2" s="12" t="s">
        <v>1828</v>
      </c>
      <c r="Z2" s="13" t="s">
        <v>1829</v>
      </c>
      <c r="AA2" s="13" t="s">
        <v>1606</v>
      </c>
      <c r="AB2" s="13" t="s">
        <v>1830</v>
      </c>
      <c r="AC2" s="13" t="s">
        <v>1831</v>
      </c>
      <c r="AD2" s="13" t="s">
        <v>1760</v>
      </c>
      <c r="AE2" s="13" t="s">
        <v>1832</v>
      </c>
      <c r="AF2" s="13" t="s">
        <v>1606</v>
      </c>
      <c r="AG2" s="13" t="s">
        <v>1833</v>
      </c>
      <c r="AH2" s="13" t="s">
        <v>1834</v>
      </c>
      <c r="AI2" s="13" t="s">
        <v>1834</v>
      </c>
      <c r="AJ2" s="13" t="s">
        <v>1835</v>
      </c>
      <c r="AK2" s="13" t="s">
        <v>1618</v>
      </c>
      <c r="AL2" s="13" t="s">
        <v>1836</v>
      </c>
      <c r="AM2" s="13" t="s">
        <v>1837</v>
      </c>
    </row>
    <row r="3" spans="1:39" ht="14.1" customHeight="1" x14ac:dyDescent="0.25">
      <c r="A3" s="10" t="s">
        <v>70</v>
      </c>
      <c r="B3" s="11">
        <v>91</v>
      </c>
      <c r="C3" s="10" t="s">
        <v>1838</v>
      </c>
      <c r="D3" s="10" t="s">
        <v>1839</v>
      </c>
      <c r="E3" s="10" t="s">
        <v>1840</v>
      </c>
      <c r="F3" s="11" t="s">
        <v>1820</v>
      </c>
      <c r="G3" s="11">
        <v>2008</v>
      </c>
      <c r="H3" s="11" t="s">
        <v>1841</v>
      </c>
      <c r="I3" s="10" t="s">
        <v>1842</v>
      </c>
      <c r="J3" s="11" t="s">
        <v>1843</v>
      </c>
      <c r="K3" s="11" t="s">
        <v>274</v>
      </c>
      <c r="L3" s="10" t="s">
        <v>47</v>
      </c>
      <c r="M3" s="12" t="s">
        <v>1844</v>
      </c>
      <c r="N3" s="12" t="s">
        <v>1844</v>
      </c>
      <c r="O3" s="12" t="s">
        <v>1845</v>
      </c>
      <c r="P3" s="12" t="s">
        <v>1846</v>
      </c>
      <c r="Q3" s="12" t="s">
        <v>1670</v>
      </c>
      <c r="R3" s="12" t="s">
        <v>1847</v>
      </c>
      <c r="S3" s="12" t="s">
        <v>1848</v>
      </c>
      <c r="T3" s="12" t="s">
        <v>838</v>
      </c>
      <c r="U3" s="12" t="s">
        <v>1849</v>
      </c>
      <c r="V3" s="12" t="s">
        <v>1670</v>
      </c>
      <c r="W3" s="12" t="s">
        <v>1850</v>
      </c>
      <c r="X3" s="12" t="s">
        <v>1851</v>
      </c>
      <c r="Y3" s="12" t="s">
        <v>1257</v>
      </c>
      <c r="Z3" s="13" t="s">
        <v>1852</v>
      </c>
      <c r="AA3" s="13" t="s">
        <v>51</v>
      </c>
      <c r="AB3" s="13" t="s">
        <v>1853</v>
      </c>
      <c r="AC3" s="13" t="s">
        <v>1854</v>
      </c>
      <c r="AD3" s="13" t="s">
        <v>169</v>
      </c>
      <c r="AE3" s="13" t="s">
        <v>1855</v>
      </c>
      <c r="AF3" s="13" t="s">
        <v>191</v>
      </c>
      <c r="AG3" s="13" t="s">
        <v>1856</v>
      </c>
      <c r="AH3" s="13" t="s">
        <v>1857</v>
      </c>
      <c r="AI3" s="13" t="s">
        <v>1857</v>
      </c>
      <c r="AJ3" s="13" t="s">
        <v>1858</v>
      </c>
      <c r="AK3" s="13" t="s">
        <v>1849</v>
      </c>
      <c r="AL3" s="13" t="s">
        <v>1859</v>
      </c>
      <c r="AM3" s="13" t="s">
        <v>1860</v>
      </c>
    </row>
    <row r="4" spans="1:39" ht="14.1" customHeight="1" x14ac:dyDescent="0.25">
      <c r="A4" s="10" t="s">
        <v>97</v>
      </c>
      <c r="B4" s="11">
        <v>86</v>
      </c>
      <c r="C4" s="10" t="s">
        <v>1861</v>
      </c>
      <c r="D4" s="10" t="s">
        <v>1862</v>
      </c>
      <c r="E4" s="10" t="s">
        <v>1863</v>
      </c>
      <c r="F4" s="11" t="s">
        <v>1820</v>
      </c>
      <c r="G4" s="11">
        <v>2008</v>
      </c>
      <c r="H4" s="11" t="s">
        <v>379</v>
      </c>
      <c r="I4" s="10" t="s">
        <v>1717</v>
      </c>
      <c r="J4" s="11" t="s">
        <v>306</v>
      </c>
      <c r="K4" s="11" t="s">
        <v>149</v>
      </c>
      <c r="L4" s="10" t="s">
        <v>47</v>
      </c>
      <c r="M4" s="12" t="s">
        <v>1864</v>
      </c>
      <c r="N4" s="12" t="s">
        <v>1864</v>
      </c>
      <c r="O4" s="12" t="s">
        <v>1865</v>
      </c>
      <c r="P4" s="12" t="s">
        <v>1866</v>
      </c>
      <c r="Q4" s="12" t="s">
        <v>1606</v>
      </c>
      <c r="R4" s="12" t="s">
        <v>1867</v>
      </c>
      <c r="S4" s="12" t="s">
        <v>606</v>
      </c>
      <c r="T4" s="12" t="s">
        <v>869</v>
      </c>
      <c r="U4" s="12" t="s">
        <v>1868</v>
      </c>
      <c r="V4" s="12" t="s">
        <v>191</v>
      </c>
      <c r="W4" s="12" t="s">
        <v>1869</v>
      </c>
      <c r="X4" s="12" t="s">
        <v>1870</v>
      </c>
      <c r="Y4" s="12" t="s">
        <v>1034</v>
      </c>
      <c r="Z4" s="13" t="s">
        <v>1871</v>
      </c>
      <c r="AA4" s="13" t="s">
        <v>1606</v>
      </c>
      <c r="AB4" s="13" t="s">
        <v>1872</v>
      </c>
      <c r="AC4" s="13" t="s">
        <v>133</v>
      </c>
      <c r="AD4" s="13" t="s">
        <v>993</v>
      </c>
      <c r="AE4" s="13" t="s">
        <v>1873</v>
      </c>
      <c r="AF4" s="13" t="s">
        <v>1606</v>
      </c>
      <c r="AG4" s="13" t="s">
        <v>1874</v>
      </c>
      <c r="AH4" s="13" t="s">
        <v>1875</v>
      </c>
      <c r="AI4" s="13" t="s">
        <v>1875</v>
      </c>
      <c r="AJ4" s="13" t="s">
        <v>1876</v>
      </c>
      <c r="AK4" s="13" t="s">
        <v>1618</v>
      </c>
      <c r="AL4" s="13" t="s">
        <v>1877</v>
      </c>
      <c r="AM4" s="13" t="s">
        <v>1878</v>
      </c>
    </row>
    <row r="5" spans="1:39" ht="14.1" customHeight="1" x14ac:dyDescent="0.25">
      <c r="A5" s="10" t="s">
        <v>125</v>
      </c>
      <c r="B5" s="11">
        <v>90</v>
      </c>
      <c r="C5" s="10" t="s">
        <v>1879</v>
      </c>
      <c r="D5" s="10" t="s">
        <v>1880</v>
      </c>
      <c r="E5" s="10" t="s">
        <v>569</v>
      </c>
      <c r="F5" s="11" t="s">
        <v>1820</v>
      </c>
      <c r="G5" s="11">
        <v>2009</v>
      </c>
      <c r="H5" s="11" t="s">
        <v>304</v>
      </c>
      <c r="I5" s="10" t="s">
        <v>353</v>
      </c>
      <c r="J5" s="11" t="s">
        <v>1881</v>
      </c>
      <c r="K5" s="11" t="s">
        <v>274</v>
      </c>
      <c r="L5" s="10" t="s">
        <v>47</v>
      </c>
      <c r="M5" s="12" t="s">
        <v>1882</v>
      </c>
      <c r="N5" s="12" t="s">
        <v>1882</v>
      </c>
      <c r="O5" s="12" t="s">
        <v>1337</v>
      </c>
      <c r="P5" s="12" t="s">
        <v>1883</v>
      </c>
      <c r="Q5" s="12" t="s">
        <v>191</v>
      </c>
      <c r="R5" s="12" t="s">
        <v>1884</v>
      </c>
      <c r="S5" s="12" t="s">
        <v>1885</v>
      </c>
      <c r="T5" s="12" t="s">
        <v>796</v>
      </c>
      <c r="U5" s="12" t="s">
        <v>1886</v>
      </c>
      <c r="V5" s="12" t="s">
        <v>122</v>
      </c>
      <c r="W5" s="12" t="s">
        <v>1887</v>
      </c>
      <c r="X5" s="12" t="s">
        <v>1870</v>
      </c>
      <c r="Y5" s="12" t="s">
        <v>415</v>
      </c>
      <c r="Z5" s="13" t="s">
        <v>1888</v>
      </c>
      <c r="AA5" s="13" t="s">
        <v>191</v>
      </c>
      <c r="AB5" s="13" t="s">
        <v>1889</v>
      </c>
      <c r="AC5" s="13" t="s">
        <v>1890</v>
      </c>
      <c r="AD5" s="13" t="s">
        <v>383</v>
      </c>
      <c r="AE5" s="13" t="s">
        <v>1891</v>
      </c>
      <c r="AF5" s="13" t="s">
        <v>122</v>
      </c>
      <c r="AG5" s="13" t="s">
        <v>1892</v>
      </c>
      <c r="AH5" s="13" t="s">
        <v>1893</v>
      </c>
      <c r="AI5" s="13" t="s">
        <v>1893</v>
      </c>
      <c r="AJ5" s="13" t="s">
        <v>1894</v>
      </c>
      <c r="AK5" s="13" t="s">
        <v>1849</v>
      </c>
      <c r="AL5" s="13" t="s">
        <v>758</v>
      </c>
      <c r="AM5" s="13" t="s">
        <v>1895</v>
      </c>
    </row>
    <row r="6" spans="1:39" ht="14.1" customHeight="1" x14ac:dyDescent="0.25">
      <c r="A6" s="10" t="s">
        <v>149</v>
      </c>
      <c r="B6" s="11">
        <v>88</v>
      </c>
      <c r="C6" s="10" t="s">
        <v>1896</v>
      </c>
      <c r="D6" s="10" t="s">
        <v>1897</v>
      </c>
      <c r="E6" s="10" t="s">
        <v>1520</v>
      </c>
      <c r="F6" s="11" t="s">
        <v>1820</v>
      </c>
      <c r="G6" s="11">
        <v>2008</v>
      </c>
      <c r="H6" s="11" t="s">
        <v>1735</v>
      </c>
      <c r="I6" s="10" t="s">
        <v>1898</v>
      </c>
      <c r="J6" s="11" t="s">
        <v>1899</v>
      </c>
      <c r="K6" s="11" t="s">
        <v>326</v>
      </c>
      <c r="L6" s="10" t="s">
        <v>47</v>
      </c>
      <c r="M6" s="12" t="s">
        <v>642</v>
      </c>
      <c r="N6" s="12" t="s">
        <v>642</v>
      </c>
      <c r="O6" s="12" t="s">
        <v>1217</v>
      </c>
      <c r="P6" s="12" t="s">
        <v>1900</v>
      </c>
      <c r="Q6" s="12" t="s">
        <v>191</v>
      </c>
      <c r="R6" s="12" t="s">
        <v>1901</v>
      </c>
      <c r="S6" s="12" t="s">
        <v>217</v>
      </c>
      <c r="T6" s="12" t="s">
        <v>1760</v>
      </c>
      <c r="U6" s="12" t="s">
        <v>1902</v>
      </c>
      <c r="V6" s="12" t="s">
        <v>1670</v>
      </c>
      <c r="W6" s="12" t="s">
        <v>1903</v>
      </c>
      <c r="X6" s="12" t="s">
        <v>1904</v>
      </c>
      <c r="Y6" s="12" t="s">
        <v>1905</v>
      </c>
      <c r="Z6" s="13" t="s">
        <v>1906</v>
      </c>
      <c r="AA6" s="13" t="s">
        <v>122</v>
      </c>
      <c r="AB6" s="13" t="s">
        <v>1907</v>
      </c>
      <c r="AC6" s="13" t="s">
        <v>1908</v>
      </c>
      <c r="AD6" s="13" t="s">
        <v>1800</v>
      </c>
      <c r="AE6" s="13" t="s">
        <v>1909</v>
      </c>
      <c r="AF6" s="13" t="s">
        <v>122</v>
      </c>
      <c r="AG6" s="13" t="s">
        <v>1910</v>
      </c>
      <c r="AH6" s="13" t="s">
        <v>1911</v>
      </c>
      <c r="AI6" s="13" t="s">
        <v>1911</v>
      </c>
      <c r="AJ6" s="13" t="s">
        <v>1912</v>
      </c>
      <c r="AK6" s="13" t="s">
        <v>1066</v>
      </c>
      <c r="AL6" s="13" t="s">
        <v>1913</v>
      </c>
      <c r="AM6" s="13" t="s">
        <v>1914</v>
      </c>
    </row>
    <row r="7" spans="1:39" ht="14.1" customHeight="1" x14ac:dyDescent="0.25">
      <c r="A7" s="10" t="s">
        <v>176</v>
      </c>
      <c r="B7" s="11">
        <v>98</v>
      </c>
      <c r="C7" s="10" t="s">
        <v>1915</v>
      </c>
      <c r="D7" s="10" t="s">
        <v>1916</v>
      </c>
      <c r="E7" s="10" t="s">
        <v>1917</v>
      </c>
      <c r="F7" s="11" t="s">
        <v>1820</v>
      </c>
      <c r="G7" s="11">
        <v>2008</v>
      </c>
      <c r="H7" s="11" t="s">
        <v>379</v>
      </c>
      <c r="I7" s="10" t="s">
        <v>1566</v>
      </c>
      <c r="J7" s="11" t="s">
        <v>1918</v>
      </c>
      <c r="K7" s="11" t="s">
        <v>176</v>
      </c>
      <c r="L7" s="10" t="s">
        <v>47</v>
      </c>
      <c r="M7" s="12" t="s">
        <v>1097</v>
      </c>
      <c r="N7" s="12" t="s">
        <v>1097</v>
      </c>
      <c r="O7" s="12" t="s">
        <v>1919</v>
      </c>
      <c r="P7" s="12" t="s">
        <v>1866</v>
      </c>
      <c r="Q7" s="12" t="s">
        <v>1606</v>
      </c>
      <c r="R7" s="12" t="s">
        <v>1920</v>
      </c>
      <c r="S7" s="12" t="s">
        <v>1921</v>
      </c>
      <c r="T7" s="12" t="s">
        <v>1922</v>
      </c>
      <c r="U7" s="12" t="s">
        <v>1923</v>
      </c>
      <c r="V7" s="12" t="s">
        <v>1606</v>
      </c>
      <c r="W7" s="12" t="s">
        <v>1924</v>
      </c>
      <c r="X7" s="12" t="s">
        <v>1925</v>
      </c>
      <c r="Y7" s="12" t="s">
        <v>1926</v>
      </c>
      <c r="Z7" s="13" t="s">
        <v>1927</v>
      </c>
      <c r="AA7" s="13" t="s">
        <v>1606</v>
      </c>
      <c r="AB7" s="13" t="s">
        <v>1928</v>
      </c>
      <c r="AC7" s="13" t="s">
        <v>1929</v>
      </c>
      <c r="AD7" s="13" t="s">
        <v>988</v>
      </c>
      <c r="AE7" s="13" t="s">
        <v>1930</v>
      </c>
      <c r="AF7" s="13" t="s">
        <v>122</v>
      </c>
      <c r="AG7" s="13" t="s">
        <v>1931</v>
      </c>
      <c r="AH7" s="13" t="s">
        <v>698</v>
      </c>
      <c r="AI7" s="13" t="s">
        <v>698</v>
      </c>
      <c r="AJ7" s="13" t="s">
        <v>1932</v>
      </c>
      <c r="AK7" s="13" t="s">
        <v>296</v>
      </c>
      <c r="AL7" s="13" t="s">
        <v>1933</v>
      </c>
      <c r="AM7" s="13" t="s">
        <v>1934</v>
      </c>
    </row>
    <row r="8" spans="1:39" ht="14.1" customHeight="1" x14ac:dyDescent="0.25">
      <c r="A8" s="10" t="s">
        <v>200</v>
      </c>
      <c r="B8" s="11">
        <v>97</v>
      </c>
      <c r="C8" s="10" t="s">
        <v>1935</v>
      </c>
      <c r="D8" s="10" t="s">
        <v>1936</v>
      </c>
      <c r="E8" s="10" t="s">
        <v>921</v>
      </c>
      <c r="F8" s="11" t="s">
        <v>1820</v>
      </c>
      <c r="G8" s="11">
        <v>2008</v>
      </c>
      <c r="H8" s="11" t="s">
        <v>427</v>
      </c>
      <c r="I8" s="10" t="s">
        <v>1797</v>
      </c>
      <c r="J8" s="11" t="s">
        <v>1373</v>
      </c>
      <c r="K8" s="11" t="s">
        <v>248</v>
      </c>
      <c r="L8" s="10" t="s">
        <v>47</v>
      </c>
      <c r="M8" s="12" t="s">
        <v>1937</v>
      </c>
      <c r="N8" s="12" t="s">
        <v>1937</v>
      </c>
      <c r="O8" s="12" t="s">
        <v>1938</v>
      </c>
      <c r="P8" s="12" t="s">
        <v>1939</v>
      </c>
      <c r="Q8" s="12" t="s">
        <v>191</v>
      </c>
      <c r="R8" s="12" t="s">
        <v>1940</v>
      </c>
      <c r="S8" s="12" t="s">
        <v>1941</v>
      </c>
      <c r="T8" s="12" t="s">
        <v>1942</v>
      </c>
      <c r="U8" s="12" t="s">
        <v>1943</v>
      </c>
      <c r="V8" s="12" t="s">
        <v>122</v>
      </c>
      <c r="W8" s="12" t="s">
        <v>1944</v>
      </c>
      <c r="X8" s="12" t="s">
        <v>345</v>
      </c>
      <c r="Y8" s="12" t="s">
        <v>1945</v>
      </c>
      <c r="Z8" s="13" t="s">
        <v>1616</v>
      </c>
      <c r="AA8" s="13" t="s">
        <v>1606</v>
      </c>
      <c r="AB8" s="13" t="s">
        <v>1946</v>
      </c>
      <c r="AC8" s="13" t="s">
        <v>1947</v>
      </c>
      <c r="AD8" s="13" t="s">
        <v>1948</v>
      </c>
      <c r="AE8" s="13" t="s">
        <v>1949</v>
      </c>
      <c r="AF8" s="13" t="s">
        <v>122</v>
      </c>
      <c r="AG8" s="13" t="s">
        <v>1950</v>
      </c>
      <c r="AH8" s="13" t="s">
        <v>1724</v>
      </c>
      <c r="AI8" s="13" t="s">
        <v>1724</v>
      </c>
      <c r="AJ8" s="13" t="s">
        <v>1951</v>
      </c>
      <c r="AK8" s="13" t="s">
        <v>372</v>
      </c>
      <c r="AL8" s="13" t="s">
        <v>1952</v>
      </c>
      <c r="AM8" s="13" t="s">
        <v>1953</v>
      </c>
    </row>
    <row r="9" spans="1:39" ht="14.1" customHeight="1" x14ac:dyDescent="0.25">
      <c r="A9" s="10" t="s">
        <v>224</v>
      </c>
      <c r="B9" s="11">
        <v>96</v>
      </c>
      <c r="C9" s="10" t="s">
        <v>1954</v>
      </c>
      <c r="D9" s="10" t="s">
        <v>1955</v>
      </c>
      <c r="E9" s="10" t="s">
        <v>1840</v>
      </c>
      <c r="F9" s="11" t="s">
        <v>1820</v>
      </c>
      <c r="G9" s="11">
        <v>2008</v>
      </c>
      <c r="H9" s="11" t="s">
        <v>1396</v>
      </c>
      <c r="I9" s="10" t="s">
        <v>1956</v>
      </c>
      <c r="J9" s="11" t="s">
        <v>1957</v>
      </c>
      <c r="K9" s="11" t="s">
        <v>274</v>
      </c>
      <c r="L9" s="10" t="s">
        <v>47</v>
      </c>
      <c r="M9" s="12" t="s">
        <v>1958</v>
      </c>
      <c r="N9" s="12" t="s">
        <v>1958</v>
      </c>
      <c r="O9" s="12" t="s">
        <v>1959</v>
      </c>
      <c r="P9" s="12" t="s">
        <v>1960</v>
      </c>
      <c r="Q9" s="12" t="s">
        <v>1670</v>
      </c>
      <c r="R9" s="12" t="s">
        <v>1961</v>
      </c>
      <c r="S9" s="12" t="s">
        <v>1962</v>
      </c>
      <c r="T9" s="12" t="s">
        <v>811</v>
      </c>
      <c r="U9" s="12" t="s">
        <v>1963</v>
      </c>
      <c r="V9" s="12" t="s">
        <v>191</v>
      </c>
      <c r="W9" s="12" t="s">
        <v>1964</v>
      </c>
      <c r="X9" s="12" t="s">
        <v>1965</v>
      </c>
      <c r="Y9" s="12" t="s">
        <v>1966</v>
      </c>
      <c r="Z9" s="13" t="s">
        <v>1967</v>
      </c>
      <c r="AA9" s="13" t="s">
        <v>191</v>
      </c>
      <c r="AB9" s="13" t="s">
        <v>1968</v>
      </c>
      <c r="AC9" s="13" t="s">
        <v>1969</v>
      </c>
      <c r="AD9" s="13" t="s">
        <v>1788</v>
      </c>
      <c r="AE9" s="13" t="s">
        <v>1970</v>
      </c>
      <c r="AF9" s="13" t="s">
        <v>191</v>
      </c>
      <c r="AG9" s="13" t="s">
        <v>1971</v>
      </c>
      <c r="AH9" s="13" t="s">
        <v>1972</v>
      </c>
      <c r="AI9" s="13" t="s">
        <v>1972</v>
      </c>
      <c r="AJ9" s="13" t="s">
        <v>1973</v>
      </c>
      <c r="AK9" s="13" t="s">
        <v>1849</v>
      </c>
      <c r="AL9" s="13" t="s">
        <v>1974</v>
      </c>
      <c r="AM9" s="13" t="s">
        <v>1975</v>
      </c>
    </row>
    <row r="10" spans="1:39" ht="14.1" customHeight="1" x14ac:dyDescent="0.25">
      <c r="A10" s="10" t="s">
        <v>248</v>
      </c>
      <c r="B10" s="11">
        <v>92</v>
      </c>
      <c r="C10" s="10" t="s">
        <v>1976</v>
      </c>
      <c r="D10" s="10" t="s">
        <v>1977</v>
      </c>
      <c r="E10" s="10" t="s">
        <v>527</v>
      </c>
      <c r="F10" s="11" t="s">
        <v>1820</v>
      </c>
      <c r="G10" s="11">
        <v>2008</v>
      </c>
      <c r="H10" s="11" t="s">
        <v>1231</v>
      </c>
      <c r="I10" s="10" t="s">
        <v>1232</v>
      </c>
      <c r="J10" s="11" t="s">
        <v>1978</v>
      </c>
      <c r="K10" s="11" t="s">
        <v>224</v>
      </c>
      <c r="L10" s="10" t="s">
        <v>47</v>
      </c>
      <c r="M10" s="12" t="s">
        <v>164</v>
      </c>
      <c r="N10" s="12" t="s">
        <v>164</v>
      </c>
      <c r="O10" s="12" t="s">
        <v>363</v>
      </c>
      <c r="P10" s="12" t="s">
        <v>1979</v>
      </c>
      <c r="Q10" s="12" t="s">
        <v>191</v>
      </c>
      <c r="R10" s="12" t="s">
        <v>1980</v>
      </c>
      <c r="S10" s="12" t="s">
        <v>1981</v>
      </c>
      <c r="T10" s="12" t="s">
        <v>1720</v>
      </c>
      <c r="U10" s="12" t="s">
        <v>709</v>
      </c>
      <c r="V10" s="12" t="s">
        <v>191</v>
      </c>
      <c r="W10" s="12" t="s">
        <v>1982</v>
      </c>
      <c r="X10" s="12" t="s">
        <v>234</v>
      </c>
      <c r="Y10" s="12" t="s">
        <v>1983</v>
      </c>
      <c r="Z10" s="13" t="s">
        <v>1041</v>
      </c>
      <c r="AA10" s="13" t="s">
        <v>122</v>
      </c>
      <c r="AB10" s="13" t="s">
        <v>1984</v>
      </c>
      <c r="AC10" s="13" t="s">
        <v>135</v>
      </c>
      <c r="AD10" s="13" t="s">
        <v>1142</v>
      </c>
      <c r="AE10" s="13" t="s">
        <v>654</v>
      </c>
      <c r="AF10" s="13" t="s">
        <v>1606</v>
      </c>
      <c r="AG10" s="13" t="s">
        <v>1985</v>
      </c>
      <c r="AH10" s="13" t="s">
        <v>1986</v>
      </c>
      <c r="AI10" s="13" t="s">
        <v>1986</v>
      </c>
      <c r="AJ10" s="13" t="s">
        <v>1987</v>
      </c>
      <c r="AK10" s="13" t="s">
        <v>1814</v>
      </c>
      <c r="AL10" s="13" t="s">
        <v>1988</v>
      </c>
      <c r="AM10" s="13" t="s">
        <v>1989</v>
      </c>
    </row>
    <row r="11" spans="1:39" ht="14.1" customHeight="1" x14ac:dyDescent="0.25">
      <c r="A11" s="10" t="s">
        <v>274</v>
      </c>
      <c r="B11" s="11">
        <v>93</v>
      </c>
      <c r="C11" s="10" t="s">
        <v>1990</v>
      </c>
      <c r="D11" s="10" t="s">
        <v>1991</v>
      </c>
      <c r="E11" s="10" t="s">
        <v>1992</v>
      </c>
      <c r="F11" s="11" t="s">
        <v>1820</v>
      </c>
      <c r="G11" s="11">
        <v>2008</v>
      </c>
      <c r="H11" s="11" t="s">
        <v>304</v>
      </c>
      <c r="I11" s="10" t="s">
        <v>353</v>
      </c>
      <c r="J11" s="11" t="s">
        <v>1993</v>
      </c>
      <c r="K11" s="11" t="s">
        <v>326</v>
      </c>
      <c r="L11" s="10" t="s">
        <v>47</v>
      </c>
      <c r="M11" s="12" t="s">
        <v>1994</v>
      </c>
      <c r="N11" s="12" t="s">
        <v>1994</v>
      </c>
      <c r="O11" s="12" t="s">
        <v>1995</v>
      </c>
      <c r="P11" s="12" t="s">
        <v>1996</v>
      </c>
      <c r="Q11" s="12" t="s">
        <v>122</v>
      </c>
      <c r="R11" s="12" t="s">
        <v>1997</v>
      </c>
      <c r="S11" s="12" t="s">
        <v>1998</v>
      </c>
      <c r="T11" s="12" t="s">
        <v>1800</v>
      </c>
      <c r="U11" s="12" t="s">
        <v>1999</v>
      </c>
      <c r="V11" s="12" t="s">
        <v>1670</v>
      </c>
      <c r="W11" s="12" t="s">
        <v>2000</v>
      </c>
      <c r="X11" s="12" t="s">
        <v>596</v>
      </c>
      <c r="Y11" s="12" t="s">
        <v>2001</v>
      </c>
      <c r="Z11" s="13" t="s">
        <v>2002</v>
      </c>
      <c r="AA11" s="13" t="s">
        <v>191</v>
      </c>
      <c r="AB11" s="13" t="s">
        <v>2003</v>
      </c>
      <c r="AC11" s="13" t="s">
        <v>2004</v>
      </c>
      <c r="AD11" s="13" t="s">
        <v>651</v>
      </c>
      <c r="AE11" s="13" t="s">
        <v>1237</v>
      </c>
      <c r="AF11" s="13" t="s">
        <v>122</v>
      </c>
      <c r="AG11" s="13" t="s">
        <v>2005</v>
      </c>
      <c r="AH11" s="13" t="s">
        <v>538</v>
      </c>
      <c r="AI11" s="13" t="s">
        <v>538</v>
      </c>
      <c r="AJ11" s="13" t="s">
        <v>2006</v>
      </c>
      <c r="AK11" s="13" t="s">
        <v>1066</v>
      </c>
      <c r="AL11" s="13" t="s">
        <v>2007</v>
      </c>
      <c r="AM11" s="13" t="s">
        <v>2008</v>
      </c>
    </row>
    <row r="12" spans="1:39" ht="14.1" customHeight="1" x14ac:dyDescent="0.25">
      <c r="A12" s="10" t="s">
        <v>299</v>
      </c>
      <c r="B12" s="11">
        <v>85</v>
      </c>
      <c r="C12" s="10" t="s">
        <v>2009</v>
      </c>
      <c r="D12" s="10" t="s">
        <v>2010</v>
      </c>
      <c r="E12" s="10" t="s">
        <v>921</v>
      </c>
      <c r="F12" s="11" t="s">
        <v>1820</v>
      </c>
      <c r="G12" s="11">
        <v>2009</v>
      </c>
      <c r="H12" s="11" t="s">
        <v>1841</v>
      </c>
      <c r="I12" s="10" t="s">
        <v>2011</v>
      </c>
      <c r="J12" s="11" t="s">
        <v>2012</v>
      </c>
      <c r="K12" s="11" t="s">
        <v>224</v>
      </c>
      <c r="L12" s="10" t="s">
        <v>47</v>
      </c>
      <c r="M12" s="12" t="s">
        <v>2013</v>
      </c>
      <c r="N12" s="12" t="s">
        <v>2013</v>
      </c>
      <c r="O12" s="12" t="s">
        <v>2014</v>
      </c>
      <c r="P12" s="12" t="s">
        <v>2015</v>
      </c>
      <c r="Q12" s="12" t="s">
        <v>122</v>
      </c>
      <c r="R12" s="12" t="s">
        <v>2016</v>
      </c>
      <c r="S12" s="12" t="s">
        <v>2017</v>
      </c>
      <c r="T12" s="12" t="s">
        <v>1073</v>
      </c>
      <c r="U12" s="12" t="s">
        <v>1276</v>
      </c>
      <c r="V12" s="12" t="s">
        <v>191</v>
      </c>
      <c r="W12" s="12" t="s">
        <v>2018</v>
      </c>
      <c r="X12" s="12" t="s">
        <v>2019</v>
      </c>
      <c r="Y12" s="12" t="s">
        <v>1452</v>
      </c>
      <c r="Z12" s="13" t="s">
        <v>914</v>
      </c>
      <c r="AA12" s="13" t="s">
        <v>191</v>
      </c>
      <c r="AB12" s="13" t="s">
        <v>2020</v>
      </c>
      <c r="AC12" s="13" t="s">
        <v>2021</v>
      </c>
      <c r="AD12" s="13" t="s">
        <v>1217</v>
      </c>
      <c r="AE12" s="13" t="s">
        <v>2022</v>
      </c>
      <c r="AF12" s="13" t="s">
        <v>1606</v>
      </c>
      <c r="AG12" s="13" t="s">
        <v>2023</v>
      </c>
      <c r="AH12" s="13" t="s">
        <v>1125</v>
      </c>
      <c r="AI12" s="13" t="s">
        <v>1125</v>
      </c>
      <c r="AJ12" s="13" t="s">
        <v>2024</v>
      </c>
      <c r="AK12" s="13" t="s">
        <v>1814</v>
      </c>
      <c r="AL12" s="13" t="s">
        <v>2025</v>
      </c>
      <c r="AM12" s="13" t="s">
        <v>2026</v>
      </c>
    </row>
    <row r="13" spans="1:39" ht="14.1" customHeight="1" x14ac:dyDescent="0.25">
      <c r="A13" s="10" t="s">
        <v>326</v>
      </c>
      <c r="B13" s="11">
        <v>89</v>
      </c>
      <c r="C13" s="10" t="s">
        <v>2027</v>
      </c>
      <c r="D13" s="10" t="s">
        <v>2028</v>
      </c>
      <c r="E13" s="10" t="s">
        <v>1438</v>
      </c>
      <c r="F13" s="11" t="s">
        <v>1820</v>
      </c>
      <c r="G13" s="11">
        <v>2009</v>
      </c>
      <c r="H13" s="11" t="s">
        <v>1841</v>
      </c>
      <c r="I13" s="10" t="s">
        <v>2029</v>
      </c>
      <c r="J13" s="11" t="s">
        <v>2030</v>
      </c>
      <c r="K13" s="11" t="s">
        <v>274</v>
      </c>
      <c r="L13" s="10" t="s">
        <v>47</v>
      </c>
      <c r="M13" s="12" t="s">
        <v>2031</v>
      </c>
      <c r="N13" s="12" t="s">
        <v>2031</v>
      </c>
      <c r="O13" s="12" t="s">
        <v>2032</v>
      </c>
      <c r="P13" s="12" t="s">
        <v>2033</v>
      </c>
      <c r="Q13" s="12" t="s">
        <v>122</v>
      </c>
      <c r="R13" s="12" t="s">
        <v>2034</v>
      </c>
      <c r="S13" s="12" t="s">
        <v>2035</v>
      </c>
      <c r="T13" s="12" t="s">
        <v>2036</v>
      </c>
      <c r="U13" s="12" t="s">
        <v>2037</v>
      </c>
      <c r="V13" s="12" t="s">
        <v>1606</v>
      </c>
      <c r="W13" s="12" t="s">
        <v>2038</v>
      </c>
      <c r="X13" s="12" t="s">
        <v>2039</v>
      </c>
      <c r="Y13" s="12" t="s">
        <v>2040</v>
      </c>
      <c r="Z13" s="13" t="s">
        <v>2041</v>
      </c>
      <c r="AA13" s="13" t="s">
        <v>1606</v>
      </c>
      <c r="AB13" s="13" t="s">
        <v>2042</v>
      </c>
      <c r="AC13" s="13" t="s">
        <v>2043</v>
      </c>
      <c r="AD13" s="13" t="s">
        <v>2044</v>
      </c>
      <c r="AE13" s="13" t="s">
        <v>2045</v>
      </c>
      <c r="AF13" s="13" t="s">
        <v>1618</v>
      </c>
      <c r="AG13" s="13" t="s">
        <v>2046</v>
      </c>
      <c r="AH13" s="13" t="s">
        <v>2047</v>
      </c>
      <c r="AI13" s="13" t="s">
        <v>2047</v>
      </c>
      <c r="AJ13" s="13" t="s">
        <v>2048</v>
      </c>
      <c r="AK13" s="13" t="s">
        <v>1849</v>
      </c>
      <c r="AL13" s="13" t="s">
        <v>2049</v>
      </c>
      <c r="AM13" s="13" t="s">
        <v>2050</v>
      </c>
    </row>
    <row r="14" spans="1:39" ht="14.1" customHeight="1" x14ac:dyDescent="0.25">
      <c r="A14" s="10" t="s">
        <v>349</v>
      </c>
      <c r="B14" s="11">
        <v>94</v>
      </c>
      <c r="C14" s="10" t="s">
        <v>2051</v>
      </c>
      <c r="D14" s="10" t="s">
        <v>2052</v>
      </c>
      <c r="E14" s="10" t="s">
        <v>505</v>
      </c>
      <c r="F14" s="11" t="s">
        <v>1820</v>
      </c>
      <c r="G14" s="11">
        <v>2009</v>
      </c>
      <c r="H14" s="11" t="s">
        <v>304</v>
      </c>
      <c r="I14" s="10" t="s">
        <v>353</v>
      </c>
      <c r="J14" s="11" t="s">
        <v>2053</v>
      </c>
      <c r="K14" s="11" t="s">
        <v>326</v>
      </c>
      <c r="L14" s="10" t="s">
        <v>47</v>
      </c>
      <c r="M14" s="12" t="s">
        <v>2054</v>
      </c>
      <c r="N14" s="12" t="s">
        <v>2054</v>
      </c>
      <c r="O14" s="12" t="s">
        <v>1405</v>
      </c>
      <c r="P14" s="12" t="s">
        <v>2055</v>
      </c>
      <c r="Q14" s="12" t="s">
        <v>1670</v>
      </c>
      <c r="R14" s="12" t="s">
        <v>2056</v>
      </c>
      <c r="S14" s="12" t="s">
        <v>238</v>
      </c>
      <c r="T14" s="12" t="s">
        <v>628</v>
      </c>
      <c r="U14" s="12" t="s">
        <v>1184</v>
      </c>
      <c r="V14" s="12" t="s">
        <v>191</v>
      </c>
      <c r="W14" s="12" t="s">
        <v>2057</v>
      </c>
      <c r="X14" s="12" t="s">
        <v>2058</v>
      </c>
      <c r="Y14" s="12" t="s">
        <v>2059</v>
      </c>
      <c r="Z14" s="13" t="s">
        <v>517</v>
      </c>
      <c r="AA14" s="13" t="s">
        <v>1670</v>
      </c>
      <c r="AB14" s="13" t="s">
        <v>2060</v>
      </c>
      <c r="AC14" s="13" t="s">
        <v>2061</v>
      </c>
      <c r="AD14" s="13" t="s">
        <v>2062</v>
      </c>
      <c r="AE14" s="13" t="s">
        <v>2063</v>
      </c>
      <c r="AF14" s="13" t="s">
        <v>191</v>
      </c>
      <c r="AG14" s="13" t="s">
        <v>2064</v>
      </c>
      <c r="AH14" s="13" t="s">
        <v>2065</v>
      </c>
      <c r="AI14" s="13" t="s">
        <v>2065</v>
      </c>
      <c r="AJ14" s="13" t="s">
        <v>2066</v>
      </c>
      <c r="AK14" s="13" t="s">
        <v>1066</v>
      </c>
      <c r="AL14" s="13" t="s">
        <v>2067</v>
      </c>
      <c r="AM14" s="13" t="s">
        <v>2068</v>
      </c>
    </row>
    <row r="15" spans="1:39" ht="14.1" customHeight="1" x14ac:dyDescent="0.25">
      <c r="A15" s="10" t="s">
        <v>498</v>
      </c>
      <c r="B15" s="11">
        <v>87</v>
      </c>
      <c r="C15" s="10" t="s">
        <v>2069</v>
      </c>
      <c r="D15" s="10" t="s">
        <v>1026</v>
      </c>
      <c r="E15" s="10" t="s">
        <v>1840</v>
      </c>
      <c r="F15" s="11" t="s">
        <v>1820</v>
      </c>
      <c r="G15" s="11">
        <v>2009</v>
      </c>
      <c r="H15" s="11" t="s">
        <v>379</v>
      </c>
      <c r="I15" s="10" t="s">
        <v>2070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39" ht="14.1" customHeight="1" x14ac:dyDescent="0.25">
      <c r="A16" s="10" t="s">
        <v>498</v>
      </c>
      <c r="B16" s="11">
        <v>99</v>
      </c>
      <c r="C16" s="14" t="s">
        <v>2071</v>
      </c>
      <c r="D16" s="10" t="s">
        <v>2072</v>
      </c>
      <c r="E16" s="10" t="s">
        <v>2073</v>
      </c>
      <c r="F16" s="11" t="s">
        <v>1820</v>
      </c>
      <c r="G16" s="11">
        <v>2008</v>
      </c>
      <c r="H16" s="11" t="s">
        <v>304</v>
      </c>
      <c r="I16" s="10" t="s">
        <v>305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3:25" ht="14.1" customHeight="1" x14ac:dyDescent="0.25"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3:25" ht="14.1" customHeight="1" x14ac:dyDescent="0.25"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3:25" ht="14.1" customHeight="1" x14ac:dyDescent="0.25"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&amp;C&amp;14Detailanalysen
&amp;A&amp;R&amp;D,&amp;D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30F0-9F0F-41DA-ACD2-FE4A32A96E67}">
  <dimension ref="A1:AO46"/>
  <sheetViews>
    <sheetView workbookViewId="0">
      <selection activeCell="H35" sqref="H35"/>
    </sheetView>
  </sheetViews>
  <sheetFormatPr baseColWidth="10" defaultRowHeight="14.1" customHeight="1" x14ac:dyDescent="0.25"/>
  <cols>
    <col min="1" max="1" width="4.42578125" style="10" customWidth="1"/>
    <col min="2" max="2" width="6.140625" style="11" customWidth="1"/>
    <col min="3" max="3" width="11.42578125" style="10" customWidth="1"/>
    <col min="4" max="4" width="14.140625" style="10" customWidth="1"/>
    <col min="5" max="5" width="12.5703125" style="10" customWidth="1"/>
    <col min="6" max="6" width="11.42578125" style="11" customWidth="1"/>
    <col min="7" max="7" width="7.42578125" style="11" customWidth="1"/>
    <col min="8" max="8" width="10.28515625" style="11" customWidth="1"/>
    <col min="9" max="9" width="23.42578125" style="10" customWidth="1"/>
    <col min="10" max="10" width="4.85546875" style="11" customWidth="1"/>
    <col min="11" max="11" width="4.140625" style="11" customWidth="1"/>
    <col min="12" max="12" width="8" style="10" customWidth="1"/>
    <col min="13" max="13" width="9.7109375" style="13" customWidth="1"/>
    <col min="14" max="25" width="9.7109375" style="10" customWidth="1"/>
    <col min="26" max="41" width="11.42578125" style="13"/>
    <col min="42" max="16384" width="11.42578125" style="10"/>
  </cols>
  <sheetData>
    <row r="1" spans="1:39" s="1" customFormat="1" ht="14.1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3" t="s">
        <v>502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8" t="s">
        <v>32</v>
      </c>
      <c r="AH1" s="8" t="s">
        <v>33</v>
      </c>
      <c r="AI1" s="8" t="s">
        <v>34</v>
      </c>
      <c r="AJ1" s="9" t="s">
        <v>35</v>
      </c>
      <c r="AK1" s="9" t="s">
        <v>36</v>
      </c>
      <c r="AL1" s="9" t="s">
        <v>37</v>
      </c>
      <c r="AM1" s="9" t="s">
        <v>38</v>
      </c>
    </row>
    <row r="2" spans="1:39" s="1" customFormat="1" ht="14.1" customHeight="1" x14ac:dyDescent="0.2">
      <c r="A2" s="16" t="str">
        <f>VLOOKUP(C2,[1]ResultsMenWomen!B$2:CF$320,18,0)</f>
        <v>1</v>
      </c>
      <c r="B2" s="16">
        <f>VLOOKUP(C2,[1]ResultsMenWomen!B$2:CF$320,6,0)</f>
        <v>112</v>
      </c>
      <c r="C2" s="1" t="s">
        <v>2074</v>
      </c>
      <c r="D2" s="17" t="str">
        <f>VLOOKUP(C2,[1]Participants!A$2:BW$320,2,0)</f>
        <v>TANNHEIMER</v>
      </c>
      <c r="E2" s="17" t="str">
        <f>VLOOKUP(C2,[1]Participants!A$2:BW$320,3,0)</f>
        <v>Lukas</v>
      </c>
      <c r="F2" s="18" t="str">
        <f>IF(VLOOKUP(C2,[1]Participants!A$2:K$416,9,0)="","",VLOOKUP(C2,[1]Participants!A$2:K$416,9,0))</f>
        <v>G-J19M</v>
      </c>
      <c r="G2" s="18">
        <f>IF(VLOOKUP(C2,[1]Participants!A$2:K$416,8,0)="","",VLOOKUP(C2,[1]Participants!A$2:K$416,8,0))</f>
        <v>2007</v>
      </c>
      <c r="H2" s="17" t="str">
        <f>VLOOKUP(C2,[1]Participants!A$2:BW$320,5,0)</f>
        <v>GER-SBW</v>
      </c>
      <c r="I2" s="17" t="str">
        <f>VLOOKUP(C2,[1]Participants!A$2:BW$320,6,0)</f>
        <v>DAV Ulm / SKIF</v>
      </c>
      <c r="J2" s="18" t="str">
        <f>VLOOKUP(C2,[1]ResultsMenWomen!B$2:CF$320,10,0)</f>
        <v>2003</v>
      </c>
      <c r="K2" s="18" t="str">
        <f>VLOOKUP(C2,[1]ResultsMenWomen!B$2:CF$320,12,0)</f>
        <v>5</v>
      </c>
      <c r="L2" s="17" t="str">
        <f>IF(VLOOKUP(C2,[1]ResultsMenWomen!B$2:CF$320,43,0)&lt;&gt;"",VLOOKUP(C2,[1]ResultsMenWomen!B$2:CF$320,43,0),"")</f>
        <v/>
      </c>
      <c r="M2" s="19" t="str">
        <f>VLOOKUP(C2,[1]ResultsMenWomen!B$2:CF$320,51,0)</f>
        <v>06:58,3</v>
      </c>
      <c r="N2" s="19" t="str">
        <f>VLOOKUP(C2,[1]ResultsMenWomen!B$2:CF$320,52,0)</f>
        <v>06:58,3</v>
      </c>
      <c r="O2" s="19" t="str">
        <f>VLOOKUP(C2,[1]ResultsMenWomen!B$2:CF$320,53,0)</f>
        <v>01:03,5</v>
      </c>
      <c r="P2" s="19" t="str">
        <f>VLOOKUP(C2,[1]ResultsMenWomen!B$2:CF$320,54,0)</f>
        <v>04:46,4</v>
      </c>
      <c r="Q2" s="19" t="str">
        <f>VLOOKUP(C2,[1]ResultsMenWomen!B$2:CF$320,55,0)</f>
        <v>01:00,0</v>
      </c>
      <c r="R2" s="19" t="str">
        <f>VLOOKUP(C2,[1]ResultsMenWomen!B$2:CF$320,56,0)</f>
        <v>12:23,2</v>
      </c>
      <c r="S2" s="19" t="str">
        <f>VLOOKUP(C2,[1]ResultsMenWomen!B$2:CF$320,57,0)</f>
        <v>05:24,9</v>
      </c>
      <c r="T2" s="19" t="str">
        <f>VLOOKUP(C2,[1]ResultsMenWomen!B$2:CF$320,58,0)</f>
        <v>00:47,1</v>
      </c>
      <c r="U2" s="19" t="str">
        <f>VLOOKUP(C2,[1]ResultsMenWomen!B$2:CF$320,59,0)</f>
        <v>04:30,2</v>
      </c>
      <c r="V2" s="19" t="str">
        <f>VLOOKUP(C2,[1]ResultsMenWomen!B$2:CF$320,60,0)</f>
        <v>00:00,0</v>
      </c>
      <c r="W2" s="19" t="str">
        <f>VLOOKUP(C2,[1]ResultsMenWomen!B$2:CF$320,61,0)</f>
        <v>17:57,2</v>
      </c>
      <c r="X2" s="19" t="str">
        <f>VLOOKUP(C2,[1]ResultsMenWomen!B$2:CF$320,62,0)</f>
        <v>05:34,0</v>
      </c>
      <c r="Y2" s="19" t="str">
        <f>VLOOKUP(C2,[1]ResultsMenWomen!B$2:CF$320,63,0)</f>
        <v>00:56,5</v>
      </c>
      <c r="Z2" s="19" t="str">
        <f>VLOOKUP(C2,[1]ResultsMenWomen!B$2:CF$320,64,0)</f>
        <v>04:29,0</v>
      </c>
      <c r="AA2" s="19" t="str">
        <f>VLOOKUP(C2,[1]ResultsMenWomen!B$2:CF$320,65,0)</f>
        <v>00:00,0</v>
      </c>
      <c r="AB2" s="19" t="str">
        <f>VLOOKUP(C2,[1]ResultsMenWomen!B$2:CF$320,66,0)</f>
        <v>24:55,1</v>
      </c>
      <c r="AC2" s="19" t="str">
        <f>VLOOKUP(C2,[1]ResultsMenWomen!B$2:CF$320,67,0)</f>
        <v>06:57,9</v>
      </c>
      <c r="AD2" s="19" t="str">
        <f>VLOOKUP(C2,[1]ResultsMenWomen!B$2:CF$320,68,0)</f>
        <v>00:52,5</v>
      </c>
      <c r="AE2" s="19" t="str">
        <f>VLOOKUP(C2,[1]ResultsMenWomen!B$2:CF$320,69,0)</f>
        <v>04:27,8</v>
      </c>
      <c r="AF2" s="19" t="str">
        <f>VLOOKUP(C2,[1]ResultsMenWomen!B$2:CF$320,70,0)</f>
        <v>01:30,0</v>
      </c>
      <c r="AG2" s="19" t="str">
        <f>VLOOKUP(C2,[1]ResultsMenWomen!B$2:CF$320,71,0)</f>
        <v>29:34,1</v>
      </c>
      <c r="AH2" s="19" t="str">
        <f>VLOOKUP(C2,[1]ResultsMenWomen!B$2:CF$320,72,0)</f>
        <v>04:39,0</v>
      </c>
      <c r="AI2" s="19" t="str">
        <f>VLOOKUP(C2,[1]ResultsMenWomen!B$2:CF$320,73,0)</f>
        <v>04:39,0</v>
      </c>
      <c r="AJ2" s="19" t="str">
        <f>VLOOKUP(C2,[1]ResultsMenWomen!B$2:CF$320,75,0)</f>
        <v>03:39,6</v>
      </c>
      <c r="AK2" s="19" t="str">
        <f>VLOOKUP(C2,[1]ResultsMenWomen!B$2:CF$320,76,0)</f>
        <v>02:30,0</v>
      </c>
      <c r="AL2" s="19" t="str">
        <f>VLOOKUP(C2,[1]ResultsMenWomen!B$2:CF$320,77,0)</f>
        <v>27:04,1</v>
      </c>
      <c r="AM2" s="19" t="str">
        <f>VLOOKUP(C2,[1]ResultsMenWomen!B$2:CF$320,78,0)</f>
        <v>00:29:34,1</v>
      </c>
    </row>
    <row r="3" spans="1:39" s="1" customFormat="1" ht="14.1" customHeight="1" x14ac:dyDescent="0.2">
      <c r="A3" s="16" t="str">
        <f>VLOOKUP(C3,[1]ResultsMenWomen!B$2:CF$320,18,0)</f>
        <v>2</v>
      </c>
      <c r="B3" s="16">
        <f>VLOOKUP(C3,[1]ResultsMenWomen!B$2:CF$320,6,0)</f>
        <v>103</v>
      </c>
      <c r="C3" s="1" t="s">
        <v>2075</v>
      </c>
      <c r="D3" s="17" t="str">
        <f>VLOOKUP(C3,[1]Participants!A$2:BW$320,2,0)</f>
        <v>KÜBLER</v>
      </c>
      <c r="E3" s="17" t="str">
        <f>VLOOKUP(C3,[1]Participants!A$2:BW$320,3,0)</f>
        <v>Korbinian</v>
      </c>
      <c r="F3" s="18" t="str">
        <f>IF(VLOOKUP(C3,[1]Participants!A$2:K$416,9,0)="","",VLOOKUP(C3,[1]Participants!A$2:K$416,9,0))</f>
        <v>G-J19M</v>
      </c>
      <c r="G3" s="18">
        <f>IF(VLOOKUP(C3,[1]Participants!A$2:K$416,8,0)="","",VLOOKUP(C3,[1]Participants!A$2:K$416,8,0))</f>
        <v>2006</v>
      </c>
      <c r="H3" s="17" t="str">
        <f>VLOOKUP(C3,[1]Participants!A$2:BW$320,5,0)</f>
        <v>GER-BSV-C</v>
      </c>
      <c r="I3" s="17" t="str">
        <f>VLOOKUP(C3,[1]Participants!A$2:BW$320,6,0)</f>
        <v>SC Hammer</v>
      </c>
      <c r="J3" s="18" t="str">
        <f>VLOOKUP(C3,[1]ResultsMenWomen!B$2:CF$320,10,0)</f>
        <v>1111</v>
      </c>
      <c r="K3" s="18" t="str">
        <f>VLOOKUP(C3,[1]ResultsMenWomen!B$2:CF$320,12,0)</f>
        <v>4</v>
      </c>
      <c r="L3" s="17" t="str">
        <f>IF(VLOOKUP(C3,[1]ResultsMenWomen!B$2:CF$320,43,0)&lt;&gt;"",VLOOKUP(C3,[1]ResultsMenWomen!B$2:CF$320,43,0),"")</f>
        <v/>
      </c>
      <c r="M3" s="19" t="str">
        <f>VLOOKUP(C3,[1]ResultsMenWomen!B$2:CF$320,51,0)</f>
        <v>06:30,2</v>
      </c>
      <c r="N3" s="19" t="str">
        <f>VLOOKUP(C3,[1]ResultsMenWomen!B$2:CF$320,52,0)</f>
        <v>06:30,2</v>
      </c>
      <c r="O3" s="19" t="str">
        <f>VLOOKUP(C3,[1]ResultsMenWomen!B$2:CF$320,53,0)</f>
        <v>00:53,0</v>
      </c>
      <c r="P3" s="19" t="str">
        <f>VLOOKUP(C3,[1]ResultsMenWomen!B$2:CF$320,54,0)</f>
        <v>04:59,4</v>
      </c>
      <c r="Q3" s="19" t="str">
        <f>VLOOKUP(C3,[1]ResultsMenWomen!B$2:CF$320,55,0)</f>
        <v>00:30,0</v>
      </c>
      <c r="R3" s="19" t="str">
        <f>VLOOKUP(C3,[1]ResultsMenWomen!B$2:CF$320,56,0)</f>
        <v>12:49,9</v>
      </c>
      <c r="S3" s="19" t="str">
        <f>VLOOKUP(C3,[1]ResultsMenWomen!B$2:CF$320,57,0)</f>
        <v>06:19,7</v>
      </c>
      <c r="T3" s="19" t="str">
        <f>VLOOKUP(C3,[1]ResultsMenWomen!B$2:CF$320,58,0)</f>
        <v>00:49,5</v>
      </c>
      <c r="U3" s="19" t="str">
        <f>VLOOKUP(C3,[1]ResultsMenWomen!B$2:CF$320,59,0)</f>
        <v>04:51,2</v>
      </c>
      <c r="V3" s="19" t="str">
        <f>VLOOKUP(C3,[1]ResultsMenWomen!B$2:CF$320,60,0)</f>
        <v>00:30,0</v>
      </c>
      <c r="W3" s="19" t="str">
        <f>VLOOKUP(C3,[1]ResultsMenWomen!B$2:CF$320,61,0)</f>
        <v>19:15,3</v>
      </c>
      <c r="X3" s="19" t="str">
        <f>VLOOKUP(C3,[1]ResultsMenWomen!B$2:CF$320,62,0)</f>
        <v>06:25,4</v>
      </c>
      <c r="Y3" s="19" t="str">
        <f>VLOOKUP(C3,[1]ResultsMenWomen!B$2:CF$320,63,0)</f>
        <v>00:55,8</v>
      </c>
      <c r="Z3" s="19" t="str">
        <f>VLOOKUP(C3,[1]ResultsMenWomen!B$2:CF$320,64,0)</f>
        <v>04:50,7</v>
      </c>
      <c r="AA3" s="19" t="str">
        <f>VLOOKUP(C3,[1]ResultsMenWomen!B$2:CF$320,65,0)</f>
        <v>00:30,0</v>
      </c>
      <c r="AB3" s="19" t="str">
        <f>VLOOKUP(C3,[1]ResultsMenWomen!B$2:CF$320,66,0)</f>
        <v>25:40,0</v>
      </c>
      <c r="AC3" s="19" t="str">
        <f>VLOOKUP(C3,[1]ResultsMenWomen!B$2:CF$320,67,0)</f>
        <v>06:24,7</v>
      </c>
      <c r="AD3" s="19" t="str">
        <f>VLOOKUP(C3,[1]ResultsMenWomen!B$2:CF$320,68,0)</f>
        <v>00:50,8</v>
      </c>
      <c r="AE3" s="19" t="str">
        <f>VLOOKUP(C3,[1]ResultsMenWomen!B$2:CF$320,69,0)</f>
        <v>04:54,8</v>
      </c>
      <c r="AF3" s="19" t="str">
        <f>VLOOKUP(C3,[1]ResultsMenWomen!B$2:CF$320,70,0)</f>
        <v>00:30,0</v>
      </c>
      <c r="AG3" s="19" t="str">
        <f>VLOOKUP(C3,[1]ResultsMenWomen!B$2:CF$320,71,0)</f>
        <v>30:31,0</v>
      </c>
      <c r="AH3" s="19" t="str">
        <f>VLOOKUP(C3,[1]ResultsMenWomen!B$2:CF$320,72,0)</f>
        <v>04:51,0</v>
      </c>
      <c r="AI3" s="19" t="str">
        <f>VLOOKUP(C3,[1]ResultsMenWomen!B$2:CF$320,73,0)</f>
        <v>04:51,0</v>
      </c>
      <c r="AJ3" s="19" t="str">
        <f>VLOOKUP(C3,[1]ResultsMenWomen!B$2:CF$320,75,0)</f>
        <v>03:29,1</v>
      </c>
      <c r="AK3" s="19" t="str">
        <f>VLOOKUP(C3,[1]ResultsMenWomen!B$2:CF$320,76,0)</f>
        <v>02:00,0</v>
      </c>
      <c r="AL3" s="19" t="str">
        <f>VLOOKUP(C3,[1]ResultsMenWomen!B$2:CF$320,77,0)</f>
        <v>28:31,0</v>
      </c>
      <c r="AM3" s="19" t="str">
        <f>VLOOKUP(C3,[1]ResultsMenWomen!B$2:CF$320,78,0)</f>
        <v>00:30:31,0</v>
      </c>
    </row>
    <row r="4" spans="1:39" s="1" customFormat="1" ht="14.1" customHeight="1" x14ac:dyDescent="0.2">
      <c r="A4" s="16" t="str">
        <f>VLOOKUP(C4,[1]ResultsMenWomen!B$2:CF$320,18,0)</f>
        <v>3</v>
      </c>
      <c r="B4" s="16">
        <f>VLOOKUP(C4,[1]ResultsMenWomen!B$2:CF$320,6,0)</f>
        <v>106</v>
      </c>
      <c r="C4" s="1" t="s">
        <v>2076</v>
      </c>
      <c r="D4" s="17" t="str">
        <f>VLOOKUP(C4,[1]Participants!A$2:BW$320,2,0)</f>
        <v>LIPFERT</v>
      </c>
      <c r="E4" s="17" t="str">
        <f>VLOOKUP(C4,[1]Participants!A$2:BW$320,3,0)</f>
        <v>Hannes</v>
      </c>
      <c r="F4" s="18" t="str">
        <f>IF(VLOOKUP(C4,[1]Participants!A$2:K$416,9,0)="","",VLOOKUP(C4,[1]Participants!A$2:K$416,9,0))</f>
        <v>G-J19M</v>
      </c>
      <c r="G4" s="18">
        <f>IF(VLOOKUP(C4,[1]Participants!A$2:K$416,8,0)="","",VLOOKUP(C4,[1]Participants!A$2:K$416,8,0))</f>
        <v>2008</v>
      </c>
      <c r="H4" s="17" t="str">
        <f>VLOOKUP(C4,[1]Participants!A$2:BW$320,5,0)</f>
        <v>GER-TSV</v>
      </c>
      <c r="I4" s="17" t="str">
        <f>VLOOKUP(C4,[1]Participants!A$2:BW$320,6,0)</f>
        <v/>
      </c>
      <c r="J4" s="18" t="str">
        <f>VLOOKUP(C4,[1]ResultsMenWomen!B$2:CF$320,10,0)</f>
        <v>0212</v>
      </c>
      <c r="K4" s="18" t="str">
        <f>VLOOKUP(C4,[1]ResultsMenWomen!B$2:CF$320,12,0)</f>
        <v>5</v>
      </c>
      <c r="L4" s="17" t="str">
        <f>IF(VLOOKUP(C4,[1]ResultsMenWomen!B$2:CF$320,43,0)&lt;&gt;"",VLOOKUP(C4,[1]ResultsMenWomen!B$2:CF$320,43,0),"")</f>
        <v/>
      </c>
      <c r="M4" s="19" t="str">
        <f>VLOOKUP(C4,[1]ResultsMenWomen!B$2:CF$320,51,0)</f>
        <v>06:17,4</v>
      </c>
      <c r="N4" s="19" t="str">
        <f>VLOOKUP(C4,[1]ResultsMenWomen!B$2:CF$320,52,0)</f>
        <v>06:17,4</v>
      </c>
      <c r="O4" s="19" t="str">
        <f>VLOOKUP(C4,[1]ResultsMenWomen!B$2:CF$320,53,0)</f>
        <v>01:13,8</v>
      </c>
      <c r="P4" s="19" t="str">
        <f>VLOOKUP(C4,[1]ResultsMenWomen!B$2:CF$320,54,0)</f>
        <v>04:55,8</v>
      </c>
      <c r="Q4" s="19" t="str">
        <f>VLOOKUP(C4,[1]ResultsMenWomen!B$2:CF$320,55,0)</f>
        <v>00:00,0</v>
      </c>
      <c r="R4" s="19" t="str">
        <f>VLOOKUP(C4,[1]ResultsMenWomen!B$2:CF$320,56,0)</f>
        <v>12:57,6</v>
      </c>
      <c r="S4" s="19" t="str">
        <f>VLOOKUP(C4,[1]ResultsMenWomen!B$2:CF$320,57,0)</f>
        <v>06:40,2</v>
      </c>
      <c r="T4" s="19" t="str">
        <f>VLOOKUP(C4,[1]ResultsMenWomen!B$2:CF$320,58,0)</f>
        <v>00:58,7</v>
      </c>
      <c r="U4" s="19" t="str">
        <f>VLOOKUP(C4,[1]ResultsMenWomen!B$2:CF$320,59,0)</f>
        <v>04:33,1</v>
      </c>
      <c r="V4" s="19" t="str">
        <f>VLOOKUP(C4,[1]ResultsMenWomen!B$2:CF$320,60,0)</f>
        <v>01:00,0</v>
      </c>
      <c r="W4" s="19" t="str">
        <f>VLOOKUP(C4,[1]ResultsMenWomen!B$2:CF$320,61,0)</f>
        <v>19:37,8</v>
      </c>
      <c r="X4" s="19" t="str">
        <f>VLOOKUP(C4,[1]ResultsMenWomen!B$2:CF$320,62,0)</f>
        <v>06:40,2</v>
      </c>
      <c r="Y4" s="19" t="str">
        <f>VLOOKUP(C4,[1]ResultsMenWomen!B$2:CF$320,63,0)</f>
        <v>01:22,5</v>
      </c>
      <c r="Z4" s="19" t="str">
        <f>VLOOKUP(C4,[1]ResultsMenWomen!B$2:CF$320,64,0)</f>
        <v>04:39,9</v>
      </c>
      <c r="AA4" s="19" t="str">
        <f>VLOOKUP(C4,[1]ResultsMenWomen!B$2:CF$320,65,0)</f>
        <v>00:30,0</v>
      </c>
      <c r="AB4" s="19" t="str">
        <f>VLOOKUP(C4,[1]ResultsMenWomen!B$2:CF$320,66,0)</f>
        <v>26:34,6</v>
      </c>
      <c r="AC4" s="19" t="str">
        <f>VLOOKUP(C4,[1]ResultsMenWomen!B$2:CF$320,67,0)</f>
        <v>06:56,8</v>
      </c>
      <c r="AD4" s="19" t="str">
        <f>VLOOKUP(C4,[1]ResultsMenWomen!B$2:CF$320,68,0)</f>
        <v>01:05,2</v>
      </c>
      <c r="AE4" s="19" t="str">
        <f>VLOOKUP(C4,[1]ResultsMenWomen!B$2:CF$320,69,0)</f>
        <v>04:44,1</v>
      </c>
      <c r="AF4" s="19" t="str">
        <f>VLOOKUP(C4,[1]ResultsMenWomen!B$2:CF$320,70,0)</f>
        <v>01:00,0</v>
      </c>
      <c r="AG4" s="19" t="str">
        <f>VLOOKUP(C4,[1]ResultsMenWomen!B$2:CF$320,71,0)</f>
        <v>31:22,6</v>
      </c>
      <c r="AH4" s="19" t="str">
        <f>VLOOKUP(C4,[1]ResultsMenWomen!B$2:CF$320,72,0)</f>
        <v>04:48,0</v>
      </c>
      <c r="AI4" s="19" t="str">
        <f>VLOOKUP(C4,[1]ResultsMenWomen!B$2:CF$320,73,0)</f>
        <v>04:48,0</v>
      </c>
      <c r="AJ4" s="19" t="str">
        <f>VLOOKUP(C4,[1]ResultsMenWomen!B$2:CF$320,75,0)</f>
        <v>04:40,2</v>
      </c>
      <c r="AK4" s="19" t="str">
        <f>VLOOKUP(C4,[1]ResultsMenWomen!B$2:CF$320,76,0)</f>
        <v>02:30,0</v>
      </c>
      <c r="AL4" s="19" t="str">
        <f>VLOOKUP(C4,[1]ResultsMenWomen!B$2:CF$320,77,0)</f>
        <v>28:52,6</v>
      </c>
      <c r="AM4" s="19" t="str">
        <f>VLOOKUP(C4,[1]ResultsMenWomen!B$2:CF$320,78,0)</f>
        <v>00:31:22,6</v>
      </c>
    </row>
    <row r="5" spans="1:39" s="1" customFormat="1" ht="14.1" customHeight="1" x14ac:dyDescent="0.2">
      <c r="A5" s="16" t="str">
        <f>VLOOKUP(C5,[1]ResultsMenWomen!B$2:CF$320,18,0)</f>
        <v>4</v>
      </c>
      <c r="B5" s="16">
        <f>VLOOKUP(C5,[1]ResultsMenWomen!B$2:CF$320,6,0)</f>
        <v>126</v>
      </c>
      <c r="C5" s="1" t="s">
        <v>2077</v>
      </c>
      <c r="D5" s="17" t="str">
        <f>VLOOKUP(C5,[1]Participants!A$2:BW$320,2,0)</f>
        <v>ANDING</v>
      </c>
      <c r="E5" s="17" t="str">
        <f>VLOOKUP(C5,[1]Participants!A$2:BW$320,3,0)</f>
        <v>Luca</v>
      </c>
      <c r="F5" s="18" t="str">
        <f>IF(VLOOKUP(C5,[1]Participants!A$2:K$416,9,0)="","",VLOOKUP(C5,[1]Participants!A$2:K$416,9,0))</f>
        <v>G-J19M</v>
      </c>
      <c r="G5" s="18">
        <f>IF(VLOOKUP(C5,[1]Participants!A$2:K$416,8,0)="","",VLOOKUP(C5,[1]Participants!A$2:K$416,8,0))</f>
        <v>2006</v>
      </c>
      <c r="H5" s="17" t="str">
        <f>VLOOKUP(C5,[1]Participants!A$2:BW$320,5,0)</f>
        <v>GER-TSV</v>
      </c>
      <c r="I5" s="17" t="str">
        <f>VLOOKUP(C5,[1]Participants!A$2:BW$320,6,0)</f>
        <v>SC Steinbach Hallenberg / SGO</v>
      </c>
      <c r="J5" s="18" t="str">
        <f>VLOOKUP(C5,[1]ResultsMenWomen!B$2:CF$320,10,0)</f>
        <v>1121</v>
      </c>
      <c r="K5" s="18" t="str">
        <f>VLOOKUP(C5,[1]ResultsMenWomen!B$2:CF$320,12,0)</f>
        <v>5</v>
      </c>
      <c r="L5" s="17" t="str">
        <f>IF(VLOOKUP(C5,[1]ResultsMenWomen!B$2:CF$320,43,0)&lt;&gt;"",VLOOKUP(C5,[1]ResultsMenWomen!B$2:CF$320,43,0),"")</f>
        <v/>
      </c>
      <c r="M5" s="19" t="str">
        <f>VLOOKUP(C5,[1]ResultsMenWomen!B$2:CF$320,51,0)</f>
        <v>06:32,4</v>
      </c>
      <c r="N5" s="19" t="str">
        <f>VLOOKUP(C5,[1]ResultsMenWomen!B$2:CF$320,52,0)</f>
        <v>06:32,4</v>
      </c>
      <c r="O5" s="19" t="str">
        <f>VLOOKUP(C5,[1]ResultsMenWomen!B$2:CF$320,53,0)</f>
        <v>01:02,2</v>
      </c>
      <c r="P5" s="19" t="str">
        <f>VLOOKUP(C5,[1]ResultsMenWomen!B$2:CF$320,54,0)</f>
        <v>04:51,7</v>
      </c>
      <c r="Q5" s="19" t="str">
        <f>VLOOKUP(C5,[1]ResultsMenWomen!B$2:CF$320,55,0)</f>
        <v>00:30,0</v>
      </c>
      <c r="R5" s="19" t="str">
        <f>VLOOKUP(C5,[1]ResultsMenWomen!B$2:CF$320,56,0)</f>
        <v>12:54,8</v>
      </c>
      <c r="S5" s="19" t="str">
        <f>VLOOKUP(C5,[1]ResultsMenWomen!B$2:CF$320,57,0)</f>
        <v>06:22,4</v>
      </c>
      <c r="T5" s="19" t="str">
        <f>VLOOKUP(C5,[1]ResultsMenWomen!B$2:CF$320,58,0)</f>
        <v>00:52,4</v>
      </c>
      <c r="U5" s="19" t="str">
        <f>VLOOKUP(C5,[1]ResultsMenWomen!B$2:CF$320,59,0)</f>
        <v>04:52,2</v>
      </c>
      <c r="V5" s="19" t="str">
        <f>VLOOKUP(C5,[1]ResultsMenWomen!B$2:CF$320,60,0)</f>
        <v>00:30,0</v>
      </c>
      <c r="W5" s="19" t="str">
        <f>VLOOKUP(C5,[1]ResultsMenWomen!B$2:CF$320,61,0)</f>
        <v>20:01,1</v>
      </c>
      <c r="X5" s="19" t="str">
        <f>VLOOKUP(C5,[1]ResultsMenWomen!B$2:CF$320,62,0)</f>
        <v>07:06,3</v>
      </c>
      <c r="Y5" s="19" t="str">
        <f>VLOOKUP(C5,[1]ResultsMenWomen!B$2:CF$320,63,0)</f>
        <v>01:08,7</v>
      </c>
      <c r="Z5" s="19" t="str">
        <f>VLOOKUP(C5,[1]ResultsMenWomen!B$2:CF$320,64,0)</f>
        <v>04:49,5</v>
      </c>
      <c r="AA5" s="19" t="str">
        <f>VLOOKUP(C5,[1]ResultsMenWomen!B$2:CF$320,65,0)</f>
        <v>01:00,0</v>
      </c>
      <c r="AB5" s="19" t="str">
        <f>VLOOKUP(C5,[1]ResultsMenWomen!B$2:CF$320,66,0)</f>
        <v>26:37,0</v>
      </c>
      <c r="AC5" s="19" t="str">
        <f>VLOOKUP(C5,[1]ResultsMenWomen!B$2:CF$320,67,0)</f>
        <v>06:35,9</v>
      </c>
      <c r="AD5" s="19" t="str">
        <f>VLOOKUP(C5,[1]ResultsMenWomen!B$2:CF$320,68,0)</f>
        <v>00:53,4</v>
      </c>
      <c r="AE5" s="19" t="str">
        <f>VLOOKUP(C5,[1]ResultsMenWomen!B$2:CF$320,69,0)</f>
        <v>05:04,3</v>
      </c>
      <c r="AF5" s="19" t="str">
        <f>VLOOKUP(C5,[1]ResultsMenWomen!B$2:CF$320,70,0)</f>
        <v>00:30,0</v>
      </c>
      <c r="AG5" s="19" t="str">
        <f>VLOOKUP(C5,[1]ResultsMenWomen!B$2:CF$320,71,0)</f>
        <v>31:40,9</v>
      </c>
      <c r="AH5" s="19" t="str">
        <f>VLOOKUP(C5,[1]ResultsMenWomen!B$2:CF$320,72,0)</f>
        <v>05:03,9</v>
      </c>
      <c r="AI5" s="19" t="str">
        <f>VLOOKUP(C5,[1]ResultsMenWomen!B$2:CF$320,73,0)</f>
        <v>05:03,9</v>
      </c>
      <c r="AJ5" s="19" t="str">
        <f>VLOOKUP(C5,[1]ResultsMenWomen!B$2:CF$320,75,0)</f>
        <v>03:56,7</v>
      </c>
      <c r="AK5" s="19" t="str">
        <f>VLOOKUP(C5,[1]ResultsMenWomen!B$2:CF$320,76,0)</f>
        <v>02:30,0</v>
      </c>
      <c r="AL5" s="19" t="str">
        <f>VLOOKUP(C5,[1]ResultsMenWomen!B$2:CF$320,77,0)</f>
        <v>29:10,9</v>
      </c>
      <c r="AM5" s="19" t="str">
        <f>VLOOKUP(C5,[1]ResultsMenWomen!B$2:CF$320,78,0)</f>
        <v>00:31:40,9</v>
      </c>
    </row>
    <row r="6" spans="1:39" s="1" customFormat="1" ht="14.1" customHeight="1" x14ac:dyDescent="0.2">
      <c r="A6" s="16" t="str">
        <f>VLOOKUP(C6,[1]ResultsMenWomen!B$2:CF$320,18,0)</f>
        <v>5</v>
      </c>
      <c r="B6" s="16">
        <f>VLOOKUP(C6,[1]ResultsMenWomen!B$2:CF$320,6,0)</f>
        <v>115</v>
      </c>
      <c r="C6" s="1" t="s">
        <v>2078</v>
      </c>
      <c r="D6" s="17" t="str">
        <f>VLOOKUP(C6,[1]Participants!A$2:BW$320,2,0)</f>
        <v>PFAFFINGER</v>
      </c>
      <c r="E6" s="17" t="str">
        <f>VLOOKUP(C6,[1]Participants!A$2:BW$320,3,0)</f>
        <v>Kilian</v>
      </c>
      <c r="F6" s="18" t="str">
        <f>IF(VLOOKUP(C6,[1]Participants!A$2:K$416,9,0)="","",VLOOKUP(C6,[1]Participants!A$2:K$416,9,0))</f>
        <v>G-J19M</v>
      </c>
      <c r="G6" s="18">
        <f>IF(VLOOKUP(C6,[1]Participants!A$2:K$416,8,0)="","",VLOOKUP(C6,[1]Participants!A$2:K$416,8,0))</f>
        <v>2007</v>
      </c>
      <c r="H6" s="17" t="str">
        <f>VLOOKUP(C6,[1]Participants!A$2:BW$320,5,0)</f>
        <v>GER-BSV-C</v>
      </c>
      <c r="I6" s="17" t="str">
        <f>VLOOKUP(C6,[1]Participants!A$2:BW$320,6,0)</f>
        <v>WSV Reit im Winkl</v>
      </c>
      <c r="J6" s="18" t="str">
        <f>VLOOKUP(C6,[1]ResultsMenWomen!B$2:CF$320,10,0)</f>
        <v>0103</v>
      </c>
      <c r="K6" s="18" t="str">
        <f>VLOOKUP(C6,[1]ResultsMenWomen!B$2:CF$320,12,0)</f>
        <v>4</v>
      </c>
      <c r="L6" s="17" t="str">
        <f>IF(VLOOKUP(C6,[1]ResultsMenWomen!B$2:CF$320,43,0)&lt;&gt;"",VLOOKUP(C6,[1]ResultsMenWomen!B$2:CF$320,43,0),"")</f>
        <v/>
      </c>
      <c r="M6" s="19" t="str">
        <f>VLOOKUP(C6,[1]ResultsMenWomen!B$2:CF$320,51,0)</f>
        <v>06:15,2</v>
      </c>
      <c r="N6" s="19" t="str">
        <f>VLOOKUP(C6,[1]ResultsMenWomen!B$2:CF$320,52,0)</f>
        <v>06:15,2</v>
      </c>
      <c r="O6" s="19" t="str">
        <f>VLOOKUP(C6,[1]ResultsMenWomen!B$2:CF$320,53,0)</f>
        <v>01:07,2</v>
      </c>
      <c r="P6" s="19" t="str">
        <f>VLOOKUP(C6,[1]ResultsMenWomen!B$2:CF$320,54,0)</f>
        <v>04:59,7</v>
      </c>
      <c r="Q6" s="19" t="str">
        <f>VLOOKUP(C6,[1]ResultsMenWomen!B$2:CF$320,55,0)</f>
        <v>00:00,0</v>
      </c>
      <c r="R6" s="19" t="str">
        <f>VLOOKUP(C6,[1]ResultsMenWomen!B$2:CF$320,56,0)</f>
        <v>12:46,0</v>
      </c>
      <c r="S6" s="19" t="str">
        <f>VLOOKUP(C6,[1]ResultsMenWomen!B$2:CF$320,57,0)</f>
        <v>06:30,8</v>
      </c>
      <c r="T6" s="19" t="str">
        <f>VLOOKUP(C6,[1]ResultsMenWomen!B$2:CF$320,58,0)</f>
        <v>01:04,4</v>
      </c>
      <c r="U6" s="19" t="str">
        <f>VLOOKUP(C6,[1]ResultsMenWomen!B$2:CF$320,59,0)</f>
        <v>04:48,0</v>
      </c>
      <c r="V6" s="19" t="str">
        <f>VLOOKUP(C6,[1]ResultsMenWomen!B$2:CF$320,60,0)</f>
        <v>00:30,0</v>
      </c>
      <c r="W6" s="19" t="str">
        <f>VLOOKUP(C6,[1]ResultsMenWomen!B$2:CF$320,61,0)</f>
        <v>18:52,6</v>
      </c>
      <c r="X6" s="19" t="str">
        <f>VLOOKUP(C6,[1]ResultsMenWomen!B$2:CF$320,62,0)</f>
        <v>06:06,6</v>
      </c>
      <c r="Y6" s="19" t="str">
        <f>VLOOKUP(C6,[1]ResultsMenWomen!B$2:CF$320,63,0)</f>
        <v>01:07,2</v>
      </c>
      <c r="Z6" s="19" t="str">
        <f>VLOOKUP(C6,[1]ResultsMenWomen!B$2:CF$320,64,0)</f>
        <v>04:50,8</v>
      </c>
      <c r="AA6" s="19" t="str">
        <f>VLOOKUP(C6,[1]ResultsMenWomen!B$2:CF$320,65,0)</f>
        <v>00:00,0</v>
      </c>
      <c r="AB6" s="19" t="str">
        <f>VLOOKUP(C6,[1]ResultsMenWomen!B$2:CF$320,66,0)</f>
        <v>26:36,7</v>
      </c>
      <c r="AC6" s="19" t="str">
        <f>VLOOKUP(C6,[1]ResultsMenWomen!B$2:CF$320,67,0)</f>
        <v>07:44,1</v>
      </c>
      <c r="AD6" s="19" t="str">
        <f>VLOOKUP(C6,[1]ResultsMenWomen!B$2:CF$320,68,0)</f>
        <v>01:15,8</v>
      </c>
      <c r="AE6" s="19" t="str">
        <f>VLOOKUP(C6,[1]ResultsMenWomen!B$2:CF$320,69,0)</f>
        <v>04:50,4</v>
      </c>
      <c r="AF6" s="19" t="str">
        <f>VLOOKUP(C6,[1]ResultsMenWomen!B$2:CF$320,70,0)</f>
        <v>01:30,0</v>
      </c>
      <c r="AG6" s="19" t="str">
        <f>VLOOKUP(C6,[1]ResultsMenWomen!B$2:CF$320,71,0)</f>
        <v>31:43,3</v>
      </c>
      <c r="AH6" s="19" t="str">
        <f>VLOOKUP(C6,[1]ResultsMenWomen!B$2:CF$320,72,0)</f>
        <v>05:06,6</v>
      </c>
      <c r="AI6" s="19" t="str">
        <f>VLOOKUP(C6,[1]ResultsMenWomen!B$2:CF$320,73,0)</f>
        <v>05:06,6</v>
      </c>
      <c r="AJ6" s="19" t="str">
        <f>VLOOKUP(C6,[1]ResultsMenWomen!B$2:CF$320,75,0)</f>
        <v>04:34,6</v>
      </c>
      <c r="AK6" s="19" t="str">
        <f>VLOOKUP(C6,[1]ResultsMenWomen!B$2:CF$320,76,0)</f>
        <v>02:00,0</v>
      </c>
      <c r="AL6" s="19" t="str">
        <f>VLOOKUP(C6,[1]ResultsMenWomen!B$2:CF$320,77,0)</f>
        <v>29:43,3</v>
      </c>
      <c r="AM6" s="19" t="str">
        <f>VLOOKUP(C6,[1]ResultsMenWomen!B$2:CF$320,78,0)</f>
        <v>00:31:43,3</v>
      </c>
    </row>
    <row r="7" spans="1:39" s="1" customFormat="1" ht="14.1" customHeight="1" x14ac:dyDescent="0.2">
      <c r="A7" s="16" t="str">
        <f>VLOOKUP(C7,[1]ResultsMenWomen!B$2:CF$320,18,0)</f>
        <v>6</v>
      </c>
      <c r="B7" s="16">
        <f>VLOOKUP(C7,[1]ResultsMenWomen!B$2:CF$320,6,0)</f>
        <v>120</v>
      </c>
      <c r="C7" s="1" t="s">
        <v>2079</v>
      </c>
      <c r="D7" s="17" t="str">
        <f>VLOOKUP(C7,[1]Participants!A$2:BW$320,2,0)</f>
        <v>SIMON</v>
      </c>
      <c r="E7" s="17" t="str">
        <f>VLOOKUP(C7,[1]Participants!A$2:BW$320,3,0)</f>
        <v>Kilian</v>
      </c>
      <c r="F7" s="18" t="str">
        <f>IF(VLOOKUP(C7,[1]Participants!A$2:K$416,9,0)="","",VLOOKUP(C7,[1]Participants!A$2:K$416,9,0))</f>
        <v>G-J19M</v>
      </c>
      <c r="G7" s="18">
        <f>IF(VLOOKUP(C7,[1]Participants!A$2:K$416,8,0)="","",VLOOKUP(C7,[1]Participants!A$2:K$416,8,0))</f>
        <v>2007</v>
      </c>
      <c r="H7" s="17" t="str">
        <f>VLOOKUP(C7,[1]Participants!A$2:BW$320,5,0)</f>
        <v>GER-BSV-W</v>
      </c>
      <c r="I7" s="17" t="str">
        <f>VLOOKUP(C7,[1]Participants!A$2:BW$320,6,0)</f>
        <v/>
      </c>
      <c r="J7" s="18" t="str">
        <f>VLOOKUP(C7,[1]ResultsMenWomen!B$2:CF$320,10,0)</f>
        <v>1111</v>
      </c>
      <c r="K7" s="18" t="str">
        <f>VLOOKUP(C7,[1]ResultsMenWomen!B$2:CF$320,12,0)</f>
        <v>4</v>
      </c>
      <c r="L7" s="17" t="str">
        <f>IF(VLOOKUP(C7,[1]ResultsMenWomen!B$2:CF$320,43,0)&lt;&gt;"",VLOOKUP(C7,[1]ResultsMenWomen!B$2:CF$320,43,0),"")</f>
        <v/>
      </c>
      <c r="M7" s="19" t="str">
        <f>VLOOKUP(C7,[1]ResultsMenWomen!B$2:CF$320,51,0)</f>
        <v>06:50,1</v>
      </c>
      <c r="N7" s="19" t="str">
        <f>VLOOKUP(C7,[1]ResultsMenWomen!B$2:CF$320,52,0)</f>
        <v>06:50,1</v>
      </c>
      <c r="O7" s="19" t="str">
        <f>VLOOKUP(C7,[1]ResultsMenWomen!B$2:CF$320,53,0)</f>
        <v>01:14,4</v>
      </c>
      <c r="P7" s="19" t="str">
        <f>VLOOKUP(C7,[1]ResultsMenWomen!B$2:CF$320,54,0)</f>
        <v>04:57,9</v>
      </c>
      <c r="Q7" s="19" t="str">
        <f>VLOOKUP(C7,[1]ResultsMenWomen!B$2:CF$320,55,0)</f>
        <v>00:30,0</v>
      </c>
      <c r="R7" s="19" t="str">
        <f>VLOOKUP(C7,[1]ResultsMenWomen!B$2:CF$320,56,0)</f>
        <v>13:21,1</v>
      </c>
      <c r="S7" s="19" t="str">
        <f>VLOOKUP(C7,[1]ResultsMenWomen!B$2:CF$320,57,0)</f>
        <v>06:31,0</v>
      </c>
      <c r="T7" s="19" t="str">
        <f>VLOOKUP(C7,[1]ResultsMenWomen!B$2:CF$320,58,0)</f>
        <v>01:06,6</v>
      </c>
      <c r="U7" s="19" t="str">
        <f>VLOOKUP(C7,[1]ResultsMenWomen!B$2:CF$320,59,0)</f>
        <v>04:46,6</v>
      </c>
      <c r="V7" s="19" t="str">
        <f>VLOOKUP(C7,[1]ResultsMenWomen!B$2:CF$320,60,0)</f>
        <v>00:30,0</v>
      </c>
      <c r="W7" s="19" t="str">
        <f>VLOOKUP(C7,[1]ResultsMenWomen!B$2:CF$320,61,0)</f>
        <v>20:04,9</v>
      </c>
      <c r="X7" s="19" t="str">
        <f>VLOOKUP(C7,[1]ResultsMenWomen!B$2:CF$320,62,0)</f>
        <v>06:43,8</v>
      </c>
      <c r="Y7" s="19" t="str">
        <f>VLOOKUP(C7,[1]ResultsMenWomen!B$2:CF$320,63,0)</f>
        <v>01:16,0</v>
      </c>
      <c r="Z7" s="19" t="str">
        <f>VLOOKUP(C7,[1]ResultsMenWomen!B$2:CF$320,64,0)</f>
        <v>04:49,9</v>
      </c>
      <c r="AA7" s="19" t="str">
        <f>VLOOKUP(C7,[1]ResultsMenWomen!B$2:CF$320,65,0)</f>
        <v>00:30,0</v>
      </c>
      <c r="AB7" s="19" t="str">
        <f>VLOOKUP(C7,[1]ResultsMenWomen!B$2:CF$320,66,0)</f>
        <v>26:50,5</v>
      </c>
      <c r="AC7" s="19" t="str">
        <f>VLOOKUP(C7,[1]ResultsMenWomen!B$2:CF$320,67,0)</f>
        <v>06:45,6</v>
      </c>
      <c r="AD7" s="19" t="str">
        <f>VLOOKUP(C7,[1]ResultsMenWomen!B$2:CF$320,68,0)</f>
        <v>01:11,4</v>
      </c>
      <c r="AE7" s="19" t="str">
        <f>VLOOKUP(C7,[1]ResultsMenWomen!B$2:CF$320,69,0)</f>
        <v>04:56,8</v>
      </c>
      <c r="AF7" s="19" t="str">
        <f>VLOOKUP(C7,[1]ResultsMenWomen!B$2:CF$320,70,0)</f>
        <v>00:30,0</v>
      </c>
      <c r="AG7" s="19" t="str">
        <f>VLOOKUP(C7,[1]ResultsMenWomen!B$2:CF$320,71,0)</f>
        <v>31:53,4</v>
      </c>
      <c r="AH7" s="19" t="str">
        <f>VLOOKUP(C7,[1]ResultsMenWomen!B$2:CF$320,72,0)</f>
        <v>05:02,9</v>
      </c>
      <c r="AI7" s="19" t="str">
        <f>VLOOKUP(C7,[1]ResultsMenWomen!B$2:CF$320,73,0)</f>
        <v>05:02,9</v>
      </c>
      <c r="AJ7" s="19" t="str">
        <f>VLOOKUP(C7,[1]ResultsMenWomen!B$2:CF$320,75,0)</f>
        <v>04:48,4</v>
      </c>
      <c r="AK7" s="19" t="str">
        <f>VLOOKUP(C7,[1]ResultsMenWomen!B$2:CF$320,76,0)</f>
        <v>02:00,0</v>
      </c>
      <c r="AL7" s="19" t="str">
        <f>VLOOKUP(C7,[1]ResultsMenWomen!B$2:CF$320,77,0)</f>
        <v>29:53,4</v>
      </c>
      <c r="AM7" s="19" t="str">
        <f>VLOOKUP(C7,[1]ResultsMenWomen!B$2:CF$320,78,0)</f>
        <v>00:31:53,4</v>
      </c>
    </row>
    <row r="8" spans="1:39" s="1" customFormat="1" ht="14.1" customHeight="1" x14ac:dyDescent="0.2">
      <c r="A8" s="16" t="str">
        <f>VLOOKUP(C8,[1]ResultsMenWomen!B$2:CF$320,18,0)</f>
        <v>7</v>
      </c>
      <c r="B8" s="16">
        <f>VLOOKUP(C8,[1]ResultsMenWomen!B$2:CF$320,6,0)</f>
        <v>105</v>
      </c>
      <c r="C8" s="1" t="s">
        <v>2080</v>
      </c>
      <c r="D8" s="17" t="str">
        <f>VLOOKUP(C8,[1]Participants!A$2:BW$320,2,0)</f>
        <v>HUNGER</v>
      </c>
      <c r="E8" s="17" t="str">
        <f>VLOOKUP(C8,[1]Participants!A$2:BW$320,3,0)</f>
        <v>Lennart</v>
      </c>
      <c r="F8" s="18" t="str">
        <f>IF(VLOOKUP(C8,[1]Participants!A$2:K$416,9,0)="","",VLOOKUP(C8,[1]Participants!A$2:K$416,9,0))</f>
        <v>G-J19M</v>
      </c>
      <c r="G8" s="18">
        <f>IF(VLOOKUP(C8,[1]Participants!A$2:K$416,8,0)="","",VLOOKUP(C8,[1]Participants!A$2:K$416,8,0))</f>
        <v>2007</v>
      </c>
      <c r="H8" s="17" t="str">
        <f>VLOOKUP(C8,[1]Participants!A$2:BW$320,5,0)</f>
        <v>GER-SVSac</v>
      </c>
      <c r="I8" s="17" t="str">
        <f>VLOOKUP(C8,[1]Participants!A$2:BW$320,6,0)</f>
        <v>SG Klotzsche / EdS-A</v>
      </c>
      <c r="J8" s="18" t="str">
        <f>VLOOKUP(C8,[1]ResultsMenWomen!B$2:CF$320,10,0)</f>
        <v>0002</v>
      </c>
      <c r="K8" s="18" t="str">
        <f>VLOOKUP(C8,[1]ResultsMenWomen!B$2:CF$320,12,0)</f>
        <v>2</v>
      </c>
      <c r="L8" s="17" t="str">
        <f>IF(VLOOKUP(C8,[1]ResultsMenWomen!B$2:CF$320,43,0)&lt;&gt;"",VLOOKUP(C8,[1]ResultsMenWomen!B$2:CF$320,43,0),"")</f>
        <v/>
      </c>
      <c r="M8" s="19" t="str">
        <f>VLOOKUP(C8,[1]ResultsMenWomen!B$2:CF$320,51,0)</f>
        <v>06:19,1</v>
      </c>
      <c r="N8" s="19" t="str">
        <f>VLOOKUP(C8,[1]ResultsMenWomen!B$2:CF$320,52,0)</f>
        <v>06:19,1</v>
      </c>
      <c r="O8" s="19" t="str">
        <f>VLOOKUP(C8,[1]ResultsMenWomen!B$2:CF$320,53,0)</f>
        <v>00:53,5</v>
      </c>
      <c r="P8" s="19" t="str">
        <f>VLOOKUP(C8,[1]ResultsMenWomen!B$2:CF$320,54,0)</f>
        <v>05:16,2</v>
      </c>
      <c r="Q8" s="19" t="str">
        <f>VLOOKUP(C8,[1]ResultsMenWomen!B$2:CF$320,55,0)</f>
        <v>00:00,0</v>
      </c>
      <c r="R8" s="19" t="str">
        <f>VLOOKUP(C8,[1]ResultsMenWomen!B$2:CF$320,56,0)</f>
        <v>12:34,4</v>
      </c>
      <c r="S8" s="19" t="str">
        <f>VLOOKUP(C8,[1]ResultsMenWomen!B$2:CF$320,57,0)</f>
        <v>06:15,3</v>
      </c>
      <c r="T8" s="19" t="str">
        <f>VLOOKUP(C8,[1]ResultsMenWomen!B$2:CF$320,58,0)</f>
        <v>00:52,4</v>
      </c>
      <c r="U8" s="19" t="str">
        <f>VLOOKUP(C8,[1]ResultsMenWomen!B$2:CF$320,59,0)</f>
        <v>05:13,6</v>
      </c>
      <c r="V8" s="19" t="str">
        <f>VLOOKUP(C8,[1]ResultsMenWomen!B$2:CF$320,60,0)</f>
        <v>00:00,0</v>
      </c>
      <c r="W8" s="19" t="str">
        <f>VLOOKUP(C8,[1]ResultsMenWomen!B$2:CF$320,61,0)</f>
        <v>19:06,4</v>
      </c>
      <c r="X8" s="19" t="str">
        <f>VLOOKUP(C8,[1]ResultsMenWomen!B$2:CF$320,62,0)</f>
        <v>06:32,0</v>
      </c>
      <c r="Y8" s="19" t="str">
        <f>VLOOKUP(C8,[1]ResultsMenWomen!B$2:CF$320,63,0)</f>
        <v>01:06,1</v>
      </c>
      <c r="Z8" s="19" t="str">
        <f>VLOOKUP(C8,[1]ResultsMenWomen!B$2:CF$320,64,0)</f>
        <v>05:16,5</v>
      </c>
      <c r="AA8" s="19" t="str">
        <f>VLOOKUP(C8,[1]ResultsMenWomen!B$2:CF$320,65,0)</f>
        <v>00:00,0</v>
      </c>
      <c r="AB8" s="19" t="str">
        <f>VLOOKUP(C8,[1]ResultsMenWomen!B$2:CF$320,66,0)</f>
        <v>26:35,7</v>
      </c>
      <c r="AC8" s="19" t="str">
        <f>VLOOKUP(C8,[1]ResultsMenWomen!B$2:CF$320,67,0)</f>
        <v>07:29,3</v>
      </c>
      <c r="AD8" s="19" t="str">
        <f>VLOOKUP(C8,[1]ResultsMenWomen!B$2:CF$320,68,0)</f>
        <v>00:54,6</v>
      </c>
      <c r="AE8" s="19" t="str">
        <f>VLOOKUP(C8,[1]ResultsMenWomen!B$2:CF$320,69,0)</f>
        <v>05:25,3</v>
      </c>
      <c r="AF8" s="19" t="str">
        <f>VLOOKUP(C8,[1]ResultsMenWomen!B$2:CF$320,70,0)</f>
        <v>01:00,0</v>
      </c>
      <c r="AG8" s="19" t="str">
        <f>VLOOKUP(C8,[1]ResultsMenWomen!B$2:CF$320,71,0)</f>
        <v>32:01,0</v>
      </c>
      <c r="AH8" s="19" t="str">
        <f>VLOOKUP(C8,[1]ResultsMenWomen!B$2:CF$320,72,0)</f>
        <v>05:25,3</v>
      </c>
      <c r="AI8" s="19" t="str">
        <f>VLOOKUP(C8,[1]ResultsMenWomen!B$2:CF$320,73,0)</f>
        <v>05:25,3</v>
      </c>
      <c r="AJ8" s="19" t="str">
        <f>VLOOKUP(C8,[1]ResultsMenWomen!B$2:CF$320,75,0)</f>
        <v>03:46,6</v>
      </c>
      <c r="AK8" s="19" t="str">
        <f>VLOOKUP(C8,[1]ResultsMenWomen!B$2:CF$320,76,0)</f>
        <v>01:00,0</v>
      </c>
      <c r="AL8" s="19" t="str">
        <f>VLOOKUP(C8,[1]ResultsMenWomen!B$2:CF$320,77,0)</f>
        <v>31:01,0</v>
      </c>
      <c r="AM8" s="19" t="str">
        <f>VLOOKUP(C8,[1]ResultsMenWomen!B$2:CF$320,78,0)</f>
        <v>00:32:01,0</v>
      </c>
    </row>
    <row r="9" spans="1:39" s="1" customFormat="1" ht="14.1" customHeight="1" x14ac:dyDescent="0.2">
      <c r="A9" s="16" t="str">
        <f>VLOOKUP(C9,[1]ResultsMenWomen!B$2:CF$320,18,0)</f>
        <v>8</v>
      </c>
      <c r="B9" s="16">
        <f>VLOOKUP(C9,[1]ResultsMenWomen!B$2:CF$320,6,0)</f>
        <v>101</v>
      </c>
      <c r="C9" s="1" t="s">
        <v>2081</v>
      </c>
      <c r="D9" s="17" t="str">
        <f>VLOOKUP(C9,[1]Participants!A$2:BW$320,2,0)</f>
        <v>FOHR</v>
      </c>
      <c r="E9" s="17" t="str">
        <f>VLOOKUP(C9,[1]Participants!A$2:BW$320,3,0)</f>
        <v>Lukas</v>
      </c>
      <c r="F9" s="18" t="str">
        <f>IF(VLOOKUP(C9,[1]Participants!A$2:K$416,9,0)="","",VLOOKUP(C9,[1]Participants!A$2:K$416,9,0))</f>
        <v>G-J19M</v>
      </c>
      <c r="G9" s="18">
        <f>IF(VLOOKUP(C9,[1]Participants!A$2:K$416,8,0)="","",VLOOKUP(C9,[1]Participants!A$2:K$416,8,0))</f>
        <v>2006</v>
      </c>
      <c r="H9" s="17" t="str">
        <f>VLOOKUP(C9,[1]Participants!A$2:BW$320,5,0)</f>
        <v>GER-BSV-F</v>
      </c>
      <c r="I9" s="17" t="str">
        <f>VLOOKUP(C9,[1]Participants!A$2:BW$320,6,0)</f>
        <v>SC Neubau</v>
      </c>
      <c r="J9" s="18" t="str">
        <f>VLOOKUP(C9,[1]ResultsMenWomen!B$2:CF$320,10,0)</f>
        <v>1011</v>
      </c>
      <c r="K9" s="18" t="str">
        <f>VLOOKUP(C9,[1]ResultsMenWomen!B$2:CF$320,12,0)</f>
        <v>3</v>
      </c>
      <c r="L9" s="17" t="str">
        <f>IF(VLOOKUP(C9,[1]ResultsMenWomen!B$2:CF$320,43,0)&lt;&gt;"",VLOOKUP(C9,[1]ResultsMenWomen!B$2:CF$320,43,0),"")</f>
        <v/>
      </c>
      <c r="M9" s="19" t="str">
        <f>VLOOKUP(C9,[1]ResultsMenWomen!B$2:CF$320,51,0)</f>
        <v>06:50,7</v>
      </c>
      <c r="N9" s="19" t="str">
        <f>VLOOKUP(C9,[1]ResultsMenWomen!B$2:CF$320,52,0)</f>
        <v>06:50,7</v>
      </c>
      <c r="O9" s="19" t="str">
        <f>VLOOKUP(C9,[1]ResultsMenWomen!B$2:CF$320,53,0)</f>
        <v>00:57,8</v>
      </c>
      <c r="P9" s="19" t="str">
        <f>VLOOKUP(C9,[1]ResultsMenWomen!B$2:CF$320,54,0)</f>
        <v>05:13,2</v>
      </c>
      <c r="Q9" s="19" t="str">
        <f>VLOOKUP(C9,[1]ResultsMenWomen!B$2:CF$320,55,0)</f>
        <v>00:30,0</v>
      </c>
      <c r="R9" s="19" t="str">
        <f>VLOOKUP(C9,[1]ResultsMenWomen!B$2:CF$320,56,0)</f>
        <v>13:01,7</v>
      </c>
      <c r="S9" s="19" t="str">
        <f>VLOOKUP(C9,[1]ResultsMenWomen!B$2:CF$320,57,0)</f>
        <v>06:11,0</v>
      </c>
      <c r="T9" s="19" t="str">
        <f>VLOOKUP(C9,[1]ResultsMenWomen!B$2:CF$320,58,0)</f>
        <v>00:54,2</v>
      </c>
      <c r="U9" s="19" t="str">
        <f>VLOOKUP(C9,[1]ResultsMenWomen!B$2:CF$320,59,0)</f>
        <v>05:07,8</v>
      </c>
      <c r="V9" s="19" t="str">
        <f>VLOOKUP(C9,[1]ResultsMenWomen!B$2:CF$320,60,0)</f>
        <v>00:00,0</v>
      </c>
      <c r="W9" s="19" t="str">
        <f>VLOOKUP(C9,[1]ResultsMenWomen!B$2:CF$320,61,0)</f>
        <v>19:56,0</v>
      </c>
      <c r="X9" s="19" t="str">
        <f>VLOOKUP(C9,[1]ResultsMenWomen!B$2:CF$320,62,0)</f>
        <v>06:54,3</v>
      </c>
      <c r="Y9" s="19" t="str">
        <f>VLOOKUP(C9,[1]ResultsMenWomen!B$2:CF$320,63,0)</f>
        <v>01:00,2</v>
      </c>
      <c r="Z9" s="19" t="str">
        <f>VLOOKUP(C9,[1]ResultsMenWomen!B$2:CF$320,64,0)</f>
        <v>05:13,8</v>
      </c>
      <c r="AA9" s="19" t="str">
        <f>VLOOKUP(C9,[1]ResultsMenWomen!B$2:CF$320,65,0)</f>
        <v>00:30,0</v>
      </c>
      <c r="AB9" s="19" t="str">
        <f>VLOOKUP(C9,[1]ResultsMenWomen!B$2:CF$320,66,0)</f>
        <v>26:53,4</v>
      </c>
      <c r="AC9" s="19" t="str">
        <f>VLOOKUP(C9,[1]ResultsMenWomen!B$2:CF$320,67,0)</f>
        <v>06:57,4</v>
      </c>
      <c r="AD9" s="19" t="str">
        <f>VLOOKUP(C9,[1]ResultsMenWomen!B$2:CF$320,68,0)</f>
        <v>00:53,6</v>
      </c>
      <c r="AE9" s="19" t="str">
        <f>VLOOKUP(C9,[1]ResultsMenWomen!B$2:CF$320,69,0)</f>
        <v>05:24,0</v>
      </c>
      <c r="AF9" s="19" t="str">
        <f>VLOOKUP(C9,[1]ResultsMenWomen!B$2:CF$320,70,0)</f>
        <v>00:30,0</v>
      </c>
      <c r="AG9" s="19" t="str">
        <f>VLOOKUP(C9,[1]ResultsMenWomen!B$2:CF$320,71,0)</f>
        <v>32:24,9</v>
      </c>
      <c r="AH9" s="19" t="str">
        <f>VLOOKUP(C9,[1]ResultsMenWomen!B$2:CF$320,72,0)</f>
        <v>05:31,5</v>
      </c>
      <c r="AI9" s="19" t="str">
        <f>VLOOKUP(C9,[1]ResultsMenWomen!B$2:CF$320,73,0)</f>
        <v>05:31,5</v>
      </c>
      <c r="AJ9" s="19" t="str">
        <f>VLOOKUP(C9,[1]ResultsMenWomen!B$2:CF$320,75,0)</f>
        <v>03:45,8</v>
      </c>
      <c r="AK9" s="19" t="str">
        <f>VLOOKUP(C9,[1]ResultsMenWomen!B$2:CF$320,76,0)</f>
        <v>01:30,0</v>
      </c>
      <c r="AL9" s="19" t="str">
        <f>VLOOKUP(C9,[1]ResultsMenWomen!B$2:CF$320,77,0)</f>
        <v>30:54,9</v>
      </c>
      <c r="AM9" s="19" t="str">
        <f>VLOOKUP(C9,[1]ResultsMenWomen!B$2:CF$320,78,0)</f>
        <v>00:32:24,9</v>
      </c>
    </row>
    <row r="10" spans="1:39" s="1" customFormat="1" ht="14.1" customHeight="1" x14ac:dyDescent="0.2">
      <c r="A10" s="16" t="str">
        <f>VLOOKUP(C10,[1]ResultsMenWomen!B$2:CF$320,18,0)</f>
        <v>9</v>
      </c>
      <c r="B10" s="16">
        <f>VLOOKUP(C10,[1]ResultsMenWomen!B$2:CF$320,6,0)</f>
        <v>107</v>
      </c>
      <c r="C10" s="1" t="s">
        <v>2082</v>
      </c>
      <c r="D10" s="17" t="str">
        <f>VLOOKUP(C10,[1]Participants!A$2:BW$320,2,0)</f>
        <v>TEICHE</v>
      </c>
      <c r="E10" s="17" t="str">
        <f>VLOOKUP(C10,[1]Participants!A$2:BW$320,3,0)</f>
        <v xml:space="preserve">Justus </v>
      </c>
      <c r="F10" s="18" t="str">
        <f>IF(VLOOKUP(C10,[1]Participants!A$2:K$416,9,0)="","",VLOOKUP(C10,[1]Participants!A$2:K$416,9,0))</f>
        <v>G-J19M</v>
      </c>
      <c r="G10" s="18">
        <f>IF(VLOOKUP(C10,[1]Participants!A$2:K$416,8,0)="","",VLOOKUP(C10,[1]Participants!A$2:K$416,8,0))</f>
        <v>2006</v>
      </c>
      <c r="H10" s="17" t="str">
        <f>VLOOKUP(C10,[1]Participants!A$2:BW$320,5,0)</f>
        <v>GER-TSV</v>
      </c>
      <c r="I10" s="17" t="str">
        <f>VLOOKUP(C10,[1]Participants!A$2:BW$320,6,0)</f>
        <v>WSV Oberhof / SGO</v>
      </c>
      <c r="J10" s="18" t="str">
        <f>VLOOKUP(C10,[1]ResultsMenWomen!B$2:CF$320,10,0)</f>
        <v>2022</v>
      </c>
      <c r="K10" s="18" t="str">
        <f>VLOOKUP(C10,[1]ResultsMenWomen!B$2:CF$320,12,0)</f>
        <v>6</v>
      </c>
      <c r="L10" s="17" t="str">
        <f>IF(VLOOKUP(C10,[1]ResultsMenWomen!B$2:CF$320,43,0)&lt;&gt;"",VLOOKUP(C10,[1]ResultsMenWomen!B$2:CF$320,43,0),"")</f>
        <v/>
      </c>
      <c r="M10" s="19" t="str">
        <f>VLOOKUP(C10,[1]ResultsMenWomen!B$2:CF$320,51,0)</f>
        <v>07:15,8</v>
      </c>
      <c r="N10" s="19" t="str">
        <f>VLOOKUP(C10,[1]ResultsMenWomen!B$2:CF$320,52,0)</f>
        <v>07:15,8</v>
      </c>
      <c r="O10" s="19" t="str">
        <f>VLOOKUP(C10,[1]ResultsMenWomen!B$2:CF$320,53,0)</f>
        <v>01:00,5</v>
      </c>
      <c r="P10" s="19" t="str">
        <f>VLOOKUP(C10,[1]ResultsMenWomen!B$2:CF$320,54,0)</f>
        <v>05:06,3</v>
      </c>
      <c r="Q10" s="19" t="str">
        <f>VLOOKUP(C10,[1]ResultsMenWomen!B$2:CF$320,55,0)</f>
        <v>01:00,0</v>
      </c>
      <c r="R10" s="19" t="str">
        <f>VLOOKUP(C10,[1]ResultsMenWomen!B$2:CF$320,56,0)</f>
        <v>13:05,3</v>
      </c>
      <c r="S10" s="19" t="str">
        <f>VLOOKUP(C10,[1]ResultsMenWomen!B$2:CF$320,57,0)</f>
        <v>05:49,5</v>
      </c>
      <c r="T10" s="19" t="str">
        <f>VLOOKUP(C10,[1]ResultsMenWomen!B$2:CF$320,58,0)</f>
        <v>00:52,9</v>
      </c>
      <c r="U10" s="19" t="str">
        <f>VLOOKUP(C10,[1]ResultsMenWomen!B$2:CF$320,59,0)</f>
        <v>04:47,6</v>
      </c>
      <c r="V10" s="19" t="str">
        <f>VLOOKUP(C10,[1]ResultsMenWomen!B$2:CF$320,60,0)</f>
        <v>00:00,0</v>
      </c>
      <c r="W10" s="19" t="str">
        <f>VLOOKUP(C10,[1]ResultsMenWomen!B$2:CF$320,61,0)</f>
        <v>20:12,8</v>
      </c>
      <c r="X10" s="19" t="str">
        <f>VLOOKUP(C10,[1]ResultsMenWomen!B$2:CF$320,62,0)</f>
        <v>07:07,5</v>
      </c>
      <c r="Y10" s="19" t="str">
        <f>VLOOKUP(C10,[1]ResultsMenWomen!B$2:CF$320,63,0)</f>
        <v>01:02,4</v>
      </c>
      <c r="Z10" s="19" t="str">
        <f>VLOOKUP(C10,[1]ResultsMenWomen!B$2:CF$320,64,0)</f>
        <v>04:56,1</v>
      </c>
      <c r="AA10" s="19" t="str">
        <f>VLOOKUP(C10,[1]ResultsMenWomen!B$2:CF$320,65,0)</f>
        <v>01:00,0</v>
      </c>
      <c r="AB10" s="19" t="str">
        <f>VLOOKUP(C10,[1]ResultsMenWomen!B$2:CF$320,66,0)</f>
        <v>27:12,1</v>
      </c>
      <c r="AC10" s="19" t="str">
        <f>VLOOKUP(C10,[1]ResultsMenWomen!B$2:CF$320,67,0)</f>
        <v>06:59,3</v>
      </c>
      <c r="AD10" s="19" t="str">
        <f>VLOOKUP(C10,[1]ResultsMenWomen!B$2:CF$320,68,0)</f>
        <v>00:54,3</v>
      </c>
      <c r="AE10" s="19" t="str">
        <f>VLOOKUP(C10,[1]ResultsMenWomen!B$2:CF$320,69,0)</f>
        <v>04:55,9</v>
      </c>
      <c r="AF10" s="19" t="str">
        <f>VLOOKUP(C10,[1]ResultsMenWomen!B$2:CF$320,70,0)</f>
        <v>01:00,0</v>
      </c>
      <c r="AG10" s="19" t="str">
        <f>VLOOKUP(C10,[1]ResultsMenWomen!B$2:CF$320,71,0)</f>
        <v>32:29,8</v>
      </c>
      <c r="AH10" s="19" t="str">
        <f>VLOOKUP(C10,[1]ResultsMenWomen!B$2:CF$320,72,0)</f>
        <v>05:17,7</v>
      </c>
      <c r="AI10" s="19" t="str">
        <f>VLOOKUP(C10,[1]ResultsMenWomen!B$2:CF$320,73,0)</f>
        <v>05:17,7</v>
      </c>
      <c r="AJ10" s="19" t="str">
        <f>VLOOKUP(C10,[1]ResultsMenWomen!B$2:CF$320,75,0)</f>
        <v>03:50,1</v>
      </c>
      <c r="AK10" s="19" t="str">
        <f>VLOOKUP(C10,[1]ResultsMenWomen!B$2:CF$320,76,0)</f>
        <v>03:00,0</v>
      </c>
      <c r="AL10" s="19" t="str">
        <f>VLOOKUP(C10,[1]ResultsMenWomen!B$2:CF$320,77,0)</f>
        <v>29:29,8</v>
      </c>
      <c r="AM10" s="19" t="str">
        <f>VLOOKUP(C10,[1]ResultsMenWomen!B$2:CF$320,78,0)</f>
        <v>00:32:29,8</v>
      </c>
    </row>
    <row r="11" spans="1:39" s="1" customFormat="1" ht="14.1" customHeight="1" x14ac:dyDescent="0.2">
      <c r="A11" s="16" t="str">
        <f>VLOOKUP(C11,[1]ResultsMenWomen!B$2:CF$320,18,0)</f>
        <v>10</v>
      </c>
      <c r="B11" s="16">
        <f>VLOOKUP(C11,[1]ResultsMenWomen!B$2:CF$320,6,0)</f>
        <v>100</v>
      </c>
      <c r="C11" s="1" t="s">
        <v>2083</v>
      </c>
      <c r="D11" s="17" t="str">
        <f>VLOOKUP(C11,[1]Participants!A$2:BW$320,2,0)</f>
        <v>WINTER</v>
      </c>
      <c r="E11" s="17" t="str">
        <f>VLOOKUP(C11,[1]Participants!A$2:BW$320,3,0)</f>
        <v>Hugo</v>
      </c>
      <c r="F11" s="18" t="str">
        <f>IF(VLOOKUP(C11,[1]Participants!A$2:K$416,9,0)="","",VLOOKUP(C11,[1]Participants!A$2:K$416,9,0))</f>
        <v>G-J19M</v>
      </c>
      <c r="G11" s="18">
        <f>IF(VLOOKUP(C11,[1]Participants!A$2:K$416,8,0)="","",VLOOKUP(C11,[1]Participants!A$2:K$416,8,0))</f>
        <v>2008</v>
      </c>
      <c r="H11" s="17" t="str">
        <f>VLOOKUP(C11,[1]Participants!A$2:BW$320,5,0)</f>
        <v>GER-SVSac</v>
      </c>
      <c r="I11" s="17" t="str">
        <f>VLOOKUP(C11,[1]Participants!A$2:BW$320,6,0)</f>
        <v>SSV Altenberg / EdS-A</v>
      </c>
      <c r="J11" s="18" t="str">
        <f>VLOOKUP(C11,[1]ResultsMenWomen!B$2:CF$320,10,0)</f>
        <v>1122</v>
      </c>
      <c r="K11" s="18" t="str">
        <f>VLOOKUP(C11,[1]ResultsMenWomen!B$2:CF$320,12,0)</f>
        <v>6</v>
      </c>
      <c r="L11" s="17" t="str">
        <f>IF(VLOOKUP(C11,[1]ResultsMenWomen!B$2:CF$320,43,0)&lt;&gt;"",VLOOKUP(C11,[1]ResultsMenWomen!B$2:CF$320,43,0),"")</f>
        <v/>
      </c>
      <c r="M11" s="19" t="str">
        <f>VLOOKUP(C11,[1]ResultsMenWomen!B$2:CF$320,51,0)</f>
        <v>06:42,6</v>
      </c>
      <c r="N11" s="19" t="str">
        <f>VLOOKUP(C11,[1]ResultsMenWomen!B$2:CF$320,52,0)</f>
        <v>06:42,6</v>
      </c>
      <c r="O11" s="19" t="str">
        <f>VLOOKUP(C11,[1]ResultsMenWomen!B$2:CF$320,53,0)</f>
        <v>01:00,7</v>
      </c>
      <c r="P11" s="19" t="str">
        <f>VLOOKUP(C11,[1]ResultsMenWomen!B$2:CF$320,54,0)</f>
        <v>05:02,9</v>
      </c>
      <c r="Q11" s="19" t="str">
        <f>VLOOKUP(C11,[1]ResultsMenWomen!B$2:CF$320,55,0)</f>
        <v>00:30,0</v>
      </c>
      <c r="R11" s="19" t="str">
        <f>VLOOKUP(C11,[1]ResultsMenWomen!B$2:CF$320,56,0)</f>
        <v>13:07,5</v>
      </c>
      <c r="S11" s="19" t="str">
        <f>VLOOKUP(C11,[1]ResultsMenWomen!B$2:CF$320,57,0)</f>
        <v>06:24,9</v>
      </c>
      <c r="T11" s="19" t="str">
        <f>VLOOKUP(C11,[1]ResultsMenWomen!B$2:CF$320,58,0)</f>
        <v>00:59,8</v>
      </c>
      <c r="U11" s="19" t="str">
        <f>VLOOKUP(C11,[1]ResultsMenWomen!B$2:CF$320,59,0)</f>
        <v>04:45,8</v>
      </c>
      <c r="V11" s="19" t="str">
        <f>VLOOKUP(C11,[1]ResultsMenWomen!B$2:CF$320,60,0)</f>
        <v>00:30,0</v>
      </c>
      <c r="W11" s="19" t="str">
        <f>VLOOKUP(C11,[1]ResultsMenWomen!B$2:CF$320,61,0)</f>
        <v>20:19,2</v>
      </c>
      <c r="X11" s="19" t="str">
        <f>VLOOKUP(C11,[1]ResultsMenWomen!B$2:CF$320,62,0)</f>
        <v>07:11,7</v>
      </c>
      <c r="Y11" s="19" t="str">
        <f>VLOOKUP(C11,[1]ResultsMenWomen!B$2:CF$320,63,0)</f>
        <v>01:08,3</v>
      </c>
      <c r="Z11" s="19" t="str">
        <f>VLOOKUP(C11,[1]ResultsMenWomen!B$2:CF$320,64,0)</f>
        <v>04:53,4</v>
      </c>
      <c r="AA11" s="19" t="str">
        <f>VLOOKUP(C11,[1]ResultsMenWomen!B$2:CF$320,65,0)</f>
        <v>01:00,0</v>
      </c>
      <c r="AB11" s="19" t="str">
        <f>VLOOKUP(C11,[1]ResultsMenWomen!B$2:CF$320,66,0)</f>
        <v>27:31,7</v>
      </c>
      <c r="AC11" s="19" t="str">
        <f>VLOOKUP(C11,[1]ResultsMenWomen!B$2:CF$320,67,0)</f>
        <v>07:12,5</v>
      </c>
      <c r="AD11" s="19" t="str">
        <f>VLOOKUP(C11,[1]ResultsMenWomen!B$2:CF$320,68,0)</f>
        <v>01:08,8</v>
      </c>
      <c r="AE11" s="19" t="str">
        <f>VLOOKUP(C11,[1]ResultsMenWomen!B$2:CF$320,69,0)</f>
        <v>04:55,0</v>
      </c>
      <c r="AF11" s="19" t="str">
        <f>VLOOKUP(C11,[1]ResultsMenWomen!B$2:CF$320,70,0)</f>
        <v>01:00,0</v>
      </c>
      <c r="AG11" s="19" t="str">
        <f>VLOOKUP(C11,[1]ResultsMenWomen!B$2:CF$320,71,0)</f>
        <v>32:31,4</v>
      </c>
      <c r="AH11" s="19" t="str">
        <f>VLOOKUP(C11,[1]ResultsMenWomen!B$2:CF$320,72,0)</f>
        <v>04:59,7</v>
      </c>
      <c r="AI11" s="19" t="str">
        <f>VLOOKUP(C11,[1]ResultsMenWomen!B$2:CF$320,73,0)</f>
        <v>04:59,7</v>
      </c>
      <c r="AJ11" s="19" t="str">
        <f>VLOOKUP(C11,[1]ResultsMenWomen!B$2:CF$320,75,0)</f>
        <v>04:17,6</v>
      </c>
      <c r="AK11" s="19" t="str">
        <f>VLOOKUP(C11,[1]ResultsMenWomen!B$2:CF$320,76,0)</f>
        <v>03:00,0</v>
      </c>
      <c r="AL11" s="19" t="str">
        <f>VLOOKUP(C11,[1]ResultsMenWomen!B$2:CF$320,77,0)</f>
        <v>29:31,4</v>
      </c>
      <c r="AM11" s="19" t="str">
        <f>VLOOKUP(C11,[1]ResultsMenWomen!B$2:CF$320,78,0)</f>
        <v>00:32:31,4</v>
      </c>
    </row>
    <row r="12" spans="1:39" s="1" customFormat="1" ht="14.1" customHeight="1" x14ac:dyDescent="0.2">
      <c r="A12" s="16" t="str">
        <f>VLOOKUP(C12,[1]ResultsMenWomen!B$2:CF$320,18,0)</f>
        <v>11</v>
      </c>
      <c r="B12" s="16">
        <f>VLOOKUP(C12,[1]ResultsMenWomen!B$2:CF$320,6,0)</f>
        <v>113</v>
      </c>
      <c r="C12" s="1" t="s">
        <v>2084</v>
      </c>
      <c r="D12" s="17" t="str">
        <f>VLOOKUP(C12,[1]Participants!A$2:BW$320,2,0)</f>
        <v>HANISCH</v>
      </c>
      <c r="E12" s="17" t="str">
        <f>VLOOKUP(C12,[1]Participants!A$2:BW$320,3,0)</f>
        <v>Christopher</v>
      </c>
      <c r="F12" s="18" t="str">
        <f>IF(VLOOKUP(C12,[1]Participants!A$2:K$416,9,0)="","",VLOOKUP(C12,[1]Participants!A$2:K$416,9,0))</f>
        <v>G-J19M</v>
      </c>
      <c r="G12" s="18">
        <f>IF(VLOOKUP(C12,[1]Participants!A$2:K$416,8,0)="","",VLOOKUP(C12,[1]Participants!A$2:K$416,8,0))</f>
        <v>2007</v>
      </c>
      <c r="H12" s="17" t="str">
        <f>VLOOKUP(C12,[1]Participants!A$2:BW$320,5,0)</f>
        <v>GER-SVSac</v>
      </c>
      <c r="I12" s="17" t="str">
        <f>VLOOKUP(C12,[1]Participants!A$2:BW$320,6,0)</f>
        <v>SC Dynamo Zinnwald</v>
      </c>
      <c r="J12" s="18" t="str">
        <f>VLOOKUP(C12,[1]ResultsMenWomen!B$2:CF$320,10,0)</f>
        <v>1111</v>
      </c>
      <c r="K12" s="18" t="str">
        <f>VLOOKUP(C12,[1]ResultsMenWomen!B$2:CF$320,12,0)</f>
        <v>4</v>
      </c>
      <c r="L12" s="17" t="str">
        <f>IF(VLOOKUP(C12,[1]ResultsMenWomen!B$2:CF$320,43,0)&lt;&gt;"",VLOOKUP(C12,[1]ResultsMenWomen!B$2:CF$320,43,0),"")</f>
        <v/>
      </c>
      <c r="M12" s="19" t="str">
        <f>VLOOKUP(C12,[1]ResultsMenWomen!B$2:CF$320,51,0)</f>
        <v>06:55,0</v>
      </c>
      <c r="N12" s="19" t="str">
        <f>VLOOKUP(C12,[1]ResultsMenWomen!B$2:CF$320,52,0)</f>
        <v>06:55,0</v>
      </c>
      <c r="O12" s="19" t="str">
        <f>VLOOKUP(C12,[1]ResultsMenWomen!B$2:CF$320,53,0)</f>
        <v>00:59,4</v>
      </c>
      <c r="P12" s="19" t="str">
        <f>VLOOKUP(C12,[1]ResultsMenWomen!B$2:CF$320,54,0)</f>
        <v>05:16,6</v>
      </c>
      <c r="Q12" s="19" t="str">
        <f>VLOOKUP(C12,[1]ResultsMenWomen!B$2:CF$320,55,0)</f>
        <v>00:30,0</v>
      </c>
      <c r="R12" s="19" t="str">
        <f>VLOOKUP(C12,[1]ResultsMenWomen!B$2:CF$320,56,0)</f>
        <v>13:38,7</v>
      </c>
      <c r="S12" s="19" t="str">
        <f>VLOOKUP(C12,[1]ResultsMenWomen!B$2:CF$320,57,0)</f>
        <v>06:43,7</v>
      </c>
      <c r="T12" s="19" t="str">
        <f>VLOOKUP(C12,[1]ResultsMenWomen!B$2:CF$320,58,0)</f>
        <v>01:00,2</v>
      </c>
      <c r="U12" s="19" t="str">
        <f>VLOOKUP(C12,[1]ResultsMenWomen!B$2:CF$320,59,0)</f>
        <v>05:04,9</v>
      </c>
      <c r="V12" s="19" t="str">
        <f>VLOOKUP(C12,[1]ResultsMenWomen!B$2:CF$320,60,0)</f>
        <v>00:30,0</v>
      </c>
      <c r="W12" s="19" t="str">
        <f>VLOOKUP(C12,[1]ResultsMenWomen!B$2:CF$320,61,0)</f>
        <v>20:31,7</v>
      </c>
      <c r="X12" s="19" t="str">
        <f>VLOOKUP(C12,[1]ResultsMenWomen!B$2:CF$320,62,0)</f>
        <v>06:53,0</v>
      </c>
      <c r="Y12" s="19" t="str">
        <f>VLOOKUP(C12,[1]ResultsMenWomen!B$2:CF$320,63,0)</f>
        <v>01:11,3</v>
      </c>
      <c r="Z12" s="19" t="str">
        <f>VLOOKUP(C12,[1]ResultsMenWomen!B$2:CF$320,64,0)</f>
        <v>05:02,4</v>
      </c>
      <c r="AA12" s="19" t="str">
        <f>VLOOKUP(C12,[1]ResultsMenWomen!B$2:CF$320,65,0)</f>
        <v>00:30,0</v>
      </c>
      <c r="AB12" s="19" t="str">
        <f>VLOOKUP(C12,[1]ResultsMenWomen!B$2:CF$320,66,0)</f>
        <v>27:28,9</v>
      </c>
      <c r="AC12" s="19" t="str">
        <f>VLOOKUP(C12,[1]ResultsMenWomen!B$2:CF$320,67,0)</f>
        <v>06:57,2</v>
      </c>
      <c r="AD12" s="19" t="str">
        <f>VLOOKUP(C12,[1]ResultsMenWomen!B$2:CF$320,68,0)</f>
        <v>01:12,7</v>
      </c>
      <c r="AE12" s="19" t="str">
        <f>VLOOKUP(C12,[1]ResultsMenWomen!B$2:CF$320,69,0)</f>
        <v>05:05,3</v>
      </c>
      <c r="AF12" s="19" t="str">
        <f>VLOOKUP(C12,[1]ResultsMenWomen!B$2:CF$320,70,0)</f>
        <v>00:30,0</v>
      </c>
      <c r="AG12" s="19" t="str">
        <f>VLOOKUP(C12,[1]ResultsMenWomen!B$2:CF$320,71,0)</f>
        <v>32:48,1</v>
      </c>
      <c r="AH12" s="19" t="str">
        <f>VLOOKUP(C12,[1]ResultsMenWomen!B$2:CF$320,72,0)</f>
        <v>05:19,2</v>
      </c>
      <c r="AI12" s="19" t="str">
        <f>VLOOKUP(C12,[1]ResultsMenWomen!B$2:CF$320,73,0)</f>
        <v>05:19,2</v>
      </c>
      <c r="AJ12" s="19" t="str">
        <f>VLOOKUP(C12,[1]ResultsMenWomen!B$2:CF$320,75,0)</f>
        <v>04:23,6</v>
      </c>
      <c r="AK12" s="19" t="str">
        <f>VLOOKUP(C12,[1]ResultsMenWomen!B$2:CF$320,76,0)</f>
        <v>02:00,0</v>
      </c>
      <c r="AL12" s="19" t="str">
        <f>VLOOKUP(C12,[1]ResultsMenWomen!B$2:CF$320,77,0)</f>
        <v>30:48,1</v>
      </c>
      <c r="AM12" s="19" t="str">
        <f>VLOOKUP(C12,[1]ResultsMenWomen!B$2:CF$320,78,0)</f>
        <v>00:32:48,1</v>
      </c>
    </row>
    <row r="13" spans="1:39" s="1" customFormat="1" ht="14.1" customHeight="1" x14ac:dyDescent="0.2">
      <c r="A13" s="16" t="str">
        <f>VLOOKUP(C13,[1]ResultsMenWomen!B$2:CF$320,18,0)</f>
        <v>12</v>
      </c>
      <c r="B13" s="16">
        <f>VLOOKUP(C13,[1]ResultsMenWomen!B$2:CF$320,6,0)</f>
        <v>111</v>
      </c>
      <c r="C13" s="1" t="s">
        <v>2085</v>
      </c>
      <c r="D13" s="17" t="str">
        <f>VLOOKUP(C13,[1]Participants!A$2:BW$320,2,0)</f>
        <v>BÖHME</v>
      </c>
      <c r="E13" s="17" t="str">
        <f>VLOOKUP(C13,[1]Participants!A$2:BW$320,3,0)</f>
        <v>Clemens</v>
      </c>
      <c r="F13" s="18" t="str">
        <f>IF(VLOOKUP(C13,[1]Participants!A$2:K$416,9,0)="","",VLOOKUP(C13,[1]Participants!A$2:K$416,9,0))</f>
        <v>G-J19M</v>
      </c>
      <c r="G13" s="18">
        <f>IF(VLOOKUP(C13,[1]Participants!A$2:K$416,8,0)="","",VLOOKUP(C13,[1]Participants!A$2:K$416,8,0))</f>
        <v>2006</v>
      </c>
      <c r="H13" s="17" t="str">
        <f>VLOOKUP(C13,[1]Participants!A$2:BW$320,5,0)</f>
        <v>GER-SVSac</v>
      </c>
      <c r="I13" s="17" t="str">
        <f>VLOOKUP(C13,[1]Participants!A$2:BW$320,6,0)</f>
        <v>SG Stahl Schmiedeberg / EdS-A</v>
      </c>
      <c r="J13" s="18" t="str">
        <f>VLOOKUP(C13,[1]ResultsMenWomen!B$2:CF$320,10,0)</f>
        <v>2333</v>
      </c>
      <c r="K13" s="18" t="str">
        <f>VLOOKUP(C13,[1]ResultsMenWomen!B$2:CF$320,12,0)</f>
        <v>11</v>
      </c>
      <c r="L13" s="17" t="str">
        <f>IF(VLOOKUP(C13,[1]ResultsMenWomen!B$2:CF$320,43,0)&lt;&gt;"",VLOOKUP(C13,[1]ResultsMenWomen!B$2:CF$320,43,0),"")</f>
        <v/>
      </c>
      <c r="M13" s="19" t="str">
        <f>VLOOKUP(C13,[1]ResultsMenWomen!B$2:CF$320,51,0)</f>
        <v>06:59,0</v>
      </c>
      <c r="N13" s="19" t="str">
        <f>VLOOKUP(C13,[1]ResultsMenWomen!B$2:CF$320,52,0)</f>
        <v>06:59,0</v>
      </c>
      <c r="O13" s="19" t="str">
        <f>VLOOKUP(C13,[1]ResultsMenWomen!B$2:CF$320,53,0)</f>
        <v>01:05,1</v>
      </c>
      <c r="P13" s="19" t="str">
        <f>VLOOKUP(C13,[1]ResultsMenWomen!B$2:CF$320,54,0)</f>
        <v>04:45,7</v>
      </c>
      <c r="Q13" s="19" t="str">
        <f>VLOOKUP(C13,[1]ResultsMenWomen!B$2:CF$320,55,0)</f>
        <v>01:00,0</v>
      </c>
      <c r="R13" s="19" t="str">
        <f>VLOOKUP(C13,[1]ResultsMenWomen!B$2:CF$320,56,0)</f>
        <v>14:01,9</v>
      </c>
      <c r="S13" s="19" t="str">
        <f>VLOOKUP(C13,[1]ResultsMenWomen!B$2:CF$320,57,0)</f>
        <v>07:02,9</v>
      </c>
      <c r="T13" s="19" t="str">
        <f>VLOOKUP(C13,[1]ResultsMenWomen!B$2:CF$320,58,0)</f>
        <v>00:53,3</v>
      </c>
      <c r="U13" s="19" t="str">
        <f>VLOOKUP(C13,[1]ResultsMenWomen!B$2:CF$320,59,0)</f>
        <v>04:31,7</v>
      </c>
      <c r="V13" s="19" t="str">
        <f>VLOOKUP(C13,[1]ResultsMenWomen!B$2:CF$320,60,0)</f>
        <v>01:30,0</v>
      </c>
      <c r="W13" s="19" t="str">
        <f>VLOOKUP(C13,[1]ResultsMenWomen!B$2:CF$320,61,0)</f>
        <v>21:18,6</v>
      </c>
      <c r="X13" s="19" t="str">
        <f>VLOOKUP(C13,[1]ResultsMenWomen!B$2:CF$320,62,0)</f>
        <v>07:16,7</v>
      </c>
      <c r="Y13" s="19" t="str">
        <f>VLOOKUP(C13,[1]ResultsMenWomen!B$2:CF$320,63,0)</f>
        <v>01:01,8</v>
      </c>
      <c r="Z13" s="19" t="str">
        <f>VLOOKUP(C13,[1]ResultsMenWomen!B$2:CF$320,64,0)</f>
        <v>04:36,4</v>
      </c>
      <c r="AA13" s="19" t="str">
        <f>VLOOKUP(C13,[1]ResultsMenWomen!B$2:CF$320,65,0)</f>
        <v>01:30,0</v>
      </c>
      <c r="AB13" s="19" t="str">
        <f>VLOOKUP(C13,[1]ResultsMenWomen!B$2:CF$320,66,0)</f>
        <v>28:21,1</v>
      </c>
      <c r="AC13" s="19" t="str">
        <f>VLOOKUP(C13,[1]ResultsMenWomen!B$2:CF$320,67,0)</f>
        <v>07:02,5</v>
      </c>
      <c r="AD13" s="19" t="str">
        <f>VLOOKUP(C13,[1]ResultsMenWomen!B$2:CF$320,68,0)</f>
        <v>00:51,8</v>
      </c>
      <c r="AE13" s="19" t="str">
        <f>VLOOKUP(C13,[1]ResultsMenWomen!B$2:CF$320,69,0)</f>
        <v>04:32,9</v>
      </c>
      <c r="AF13" s="19" t="str">
        <f>VLOOKUP(C13,[1]ResultsMenWomen!B$2:CF$320,70,0)</f>
        <v>01:30,0</v>
      </c>
      <c r="AG13" s="19" t="str">
        <f>VLOOKUP(C13,[1]ResultsMenWomen!B$2:CF$320,71,0)</f>
        <v>32:58,7</v>
      </c>
      <c r="AH13" s="19" t="str">
        <f>VLOOKUP(C13,[1]ResultsMenWomen!B$2:CF$320,72,0)</f>
        <v>04:37,6</v>
      </c>
      <c r="AI13" s="19" t="str">
        <f>VLOOKUP(C13,[1]ResultsMenWomen!B$2:CF$320,73,0)</f>
        <v>04:37,6</v>
      </c>
      <c r="AJ13" s="19" t="str">
        <f>VLOOKUP(C13,[1]ResultsMenWomen!B$2:CF$320,75,0)</f>
        <v>03:52,0</v>
      </c>
      <c r="AK13" s="19" t="str">
        <f>VLOOKUP(C13,[1]ResultsMenWomen!B$2:CF$320,76,0)</f>
        <v>05:30,0</v>
      </c>
      <c r="AL13" s="19" t="str">
        <f>VLOOKUP(C13,[1]ResultsMenWomen!B$2:CF$320,77,0)</f>
        <v>27:28,7</v>
      </c>
      <c r="AM13" s="19" t="str">
        <f>VLOOKUP(C13,[1]ResultsMenWomen!B$2:CF$320,78,0)</f>
        <v>00:32:58,7</v>
      </c>
    </row>
    <row r="14" spans="1:39" s="1" customFormat="1" ht="14.1" customHeight="1" x14ac:dyDescent="0.2">
      <c r="A14" s="16" t="str">
        <f>VLOOKUP(C14,[1]ResultsMenWomen!B$2:CF$320,18,0)</f>
        <v>13</v>
      </c>
      <c r="B14" s="16">
        <f>VLOOKUP(C14,[1]ResultsMenWomen!B$2:CF$320,6,0)</f>
        <v>104</v>
      </c>
      <c r="C14" s="1" t="s">
        <v>2086</v>
      </c>
      <c r="D14" s="17" t="str">
        <f>VLOOKUP(C14,[1]Participants!A$2:BW$320,2,0)</f>
        <v>MÜNCH</v>
      </c>
      <c r="E14" s="17" t="str">
        <f>VLOOKUP(C14,[1]Participants!A$2:BW$320,3,0)</f>
        <v>Connor</v>
      </c>
      <c r="F14" s="18" t="str">
        <f>IF(VLOOKUP(C14,[1]Participants!A$2:K$416,9,0)="","",VLOOKUP(C14,[1]Participants!A$2:K$416,9,0))</f>
        <v>G-J19M</v>
      </c>
      <c r="G14" s="18">
        <f>IF(VLOOKUP(C14,[1]Participants!A$2:K$416,8,0)="","",VLOOKUP(C14,[1]Participants!A$2:K$416,8,0))</f>
        <v>2007</v>
      </c>
      <c r="H14" s="17" t="str">
        <f>VLOOKUP(C14,[1]Participants!A$2:BW$320,5,0)</f>
        <v>GER-TSV</v>
      </c>
      <c r="I14" s="17" t="str">
        <f>VLOOKUP(C14,[1]Participants!A$2:BW$320,6,0)</f>
        <v>WSV Trusetal /SGO</v>
      </c>
      <c r="J14" s="18" t="str">
        <f>VLOOKUP(C14,[1]ResultsMenWomen!B$2:CF$320,10,0)</f>
        <v>0104</v>
      </c>
      <c r="K14" s="18" t="str">
        <f>VLOOKUP(C14,[1]ResultsMenWomen!B$2:CF$320,12,0)</f>
        <v>5</v>
      </c>
      <c r="L14" s="17" t="str">
        <f>IF(VLOOKUP(C14,[1]ResultsMenWomen!B$2:CF$320,43,0)&lt;&gt;"",VLOOKUP(C14,[1]ResultsMenWomen!B$2:CF$320,43,0),"")</f>
        <v/>
      </c>
      <c r="M14" s="19" t="str">
        <f>VLOOKUP(C14,[1]ResultsMenWomen!B$2:CF$320,51,0)</f>
        <v>06:33,1</v>
      </c>
      <c r="N14" s="19" t="str">
        <f>VLOOKUP(C14,[1]ResultsMenWomen!B$2:CF$320,52,0)</f>
        <v>06:33,1</v>
      </c>
      <c r="O14" s="19" t="str">
        <f>VLOOKUP(C14,[1]ResultsMenWomen!B$2:CF$320,53,0)</f>
        <v>01:04,7</v>
      </c>
      <c r="P14" s="19" t="str">
        <f>VLOOKUP(C14,[1]ResultsMenWomen!B$2:CF$320,54,0)</f>
        <v>05:18,3</v>
      </c>
      <c r="Q14" s="19" t="str">
        <f>VLOOKUP(C14,[1]ResultsMenWomen!B$2:CF$320,55,0)</f>
        <v>00:00,0</v>
      </c>
      <c r="R14" s="19" t="str">
        <f>VLOOKUP(C14,[1]ResultsMenWomen!B$2:CF$320,56,0)</f>
        <v>13:14,7</v>
      </c>
      <c r="S14" s="19" t="str">
        <f>VLOOKUP(C14,[1]ResultsMenWomen!B$2:CF$320,57,0)</f>
        <v>06:41,6</v>
      </c>
      <c r="T14" s="19" t="str">
        <f>VLOOKUP(C14,[1]ResultsMenWomen!B$2:CF$320,58,0)</f>
        <v>01:01,3</v>
      </c>
      <c r="U14" s="19" t="str">
        <f>VLOOKUP(C14,[1]ResultsMenWomen!B$2:CF$320,59,0)</f>
        <v>05:01,8</v>
      </c>
      <c r="V14" s="19" t="str">
        <f>VLOOKUP(C14,[1]ResultsMenWomen!B$2:CF$320,60,0)</f>
        <v>00:30,0</v>
      </c>
      <c r="W14" s="19" t="str">
        <f>VLOOKUP(C14,[1]ResultsMenWomen!B$2:CF$320,61,0)</f>
        <v>19:31,2</v>
      </c>
      <c r="X14" s="19" t="str">
        <f>VLOOKUP(C14,[1]ResultsMenWomen!B$2:CF$320,62,0)</f>
        <v>06:16,5</v>
      </c>
      <c r="Y14" s="19" t="str">
        <f>VLOOKUP(C14,[1]ResultsMenWomen!B$2:CF$320,63,0)</f>
        <v>00:59,9</v>
      </c>
      <c r="Z14" s="19" t="str">
        <f>VLOOKUP(C14,[1]ResultsMenWomen!B$2:CF$320,64,0)</f>
        <v>05:08,2</v>
      </c>
      <c r="AA14" s="19" t="str">
        <f>VLOOKUP(C14,[1]ResultsMenWomen!B$2:CF$320,65,0)</f>
        <v>00:00,0</v>
      </c>
      <c r="AB14" s="19" t="str">
        <f>VLOOKUP(C14,[1]ResultsMenWomen!B$2:CF$320,66,0)</f>
        <v>27:49,5</v>
      </c>
      <c r="AC14" s="19" t="str">
        <f>VLOOKUP(C14,[1]ResultsMenWomen!B$2:CF$320,67,0)</f>
        <v>08:18,3</v>
      </c>
      <c r="AD14" s="19" t="str">
        <f>VLOOKUP(C14,[1]ResultsMenWomen!B$2:CF$320,68,0)</f>
        <v>01:05,6</v>
      </c>
      <c r="AE14" s="19" t="str">
        <f>VLOOKUP(C14,[1]ResultsMenWomen!B$2:CF$320,69,0)</f>
        <v>05:04,2</v>
      </c>
      <c r="AF14" s="19" t="str">
        <f>VLOOKUP(C14,[1]ResultsMenWomen!B$2:CF$320,70,0)</f>
        <v>02:00,0</v>
      </c>
      <c r="AG14" s="19" t="str">
        <f>VLOOKUP(C14,[1]ResultsMenWomen!B$2:CF$320,71,0)</f>
        <v>32:59,2</v>
      </c>
      <c r="AH14" s="19" t="str">
        <f>VLOOKUP(C14,[1]ResultsMenWomen!B$2:CF$320,72,0)</f>
        <v>05:09,7</v>
      </c>
      <c r="AI14" s="19" t="str">
        <f>VLOOKUP(C14,[1]ResultsMenWomen!B$2:CF$320,73,0)</f>
        <v>05:09,7</v>
      </c>
      <c r="AJ14" s="19" t="str">
        <f>VLOOKUP(C14,[1]ResultsMenWomen!B$2:CF$320,75,0)</f>
        <v>04:11,5</v>
      </c>
      <c r="AK14" s="19" t="str">
        <f>VLOOKUP(C14,[1]ResultsMenWomen!B$2:CF$320,76,0)</f>
        <v>02:30,0</v>
      </c>
      <c r="AL14" s="19" t="str">
        <f>VLOOKUP(C14,[1]ResultsMenWomen!B$2:CF$320,77,0)</f>
        <v>30:29,2</v>
      </c>
      <c r="AM14" s="19" t="str">
        <f>VLOOKUP(C14,[1]ResultsMenWomen!B$2:CF$320,78,0)</f>
        <v>00:32:59,2</v>
      </c>
    </row>
    <row r="15" spans="1:39" s="1" customFormat="1" ht="14.1" customHeight="1" x14ac:dyDescent="0.2">
      <c r="A15" s="16" t="str">
        <f>VLOOKUP(C15,[1]ResultsMenWomen!B$2:CF$320,18,0)</f>
        <v>14</v>
      </c>
      <c r="B15" s="16">
        <f>VLOOKUP(C15,[1]ResultsMenWomen!B$2:CF$320,6,0)</f>
        <v>118</v>
      </c>
      <c r="C15" s="1" t="s">
        <v>2087</v>
      </c>
      <c r="D15" s="17" t="str">
        <f>VLOOKUP(C15,[1]Participants!A$2:BW$320,2,0)</f>
        <v>EISSLER</v>
      </c>
      <c r="E15" s="17" t="str">
        <f>VLOOKUP(C15,[1]Participants!A$2:BW$320,3,0)</f>
        <v>Philipp</v>
      </c>
      <c r="F15" s="18" t="str">
        <f>IF(VLOOKUP(C15,[1]Participants!A$2:K$416,9,0)="","",VLOOKUP(C15,[1]Participants!A$2:K$416,9,0))</f>
        <v>G-J19M</v>
      </c>
      <c r="G15" s="18">
        <f>IF(VLOOKUP(C15,[1]Participants!A$2:K$416,8,0)="","",VLOOKUP(C15,[1]Participants!A$2:K$416,8,0))</f>
        <v>2007</v>
      </c>
      <c r="H15" s="17" t="str">
        <f>VLOOKUP(C15,[1]Participants!A$2:BW$320,5,0)</f>
        <v>GER-BSV-W</v>
      </c>
      <c r="I15" s="17" t="str">
        <f>VLOOKUP(C15,[1]Participants!A$2:BW$320,6,0)</f>
        <v>SC Garmisch</v>
      </c>
      <c r="J15" s="18" t="str">
        <f>VLOOKUP(C15,[1]ResultsMenWomen!B$2:CF$320,10,0)</f>
        <v>1131</v>
      </c>
      <c r="K15" s="18" t="str">
        <f>VLOOKUP(C15,[1]ResultsMenWomen!B$2:CF$320,12,0)</f>
        <v>6</v>
      </c>
      <c r="L15" s="17" t="str">
        <f>IF(VLOOKUP(C15,[1]ResultsMenWomen!B$2:CF$320,43,0)&lt;&gt;"",VLOOKUP(C15,[1]ResultsMenWomen!B$2:CF$320,43,0),"")</f>
        <v/>
      </c>
      <c r="M15" s="19" t="str">
        <f>VLOOKUP(C15,[1]ResultsMenWomen!B$2:CF$320,51,0)</f>
        <v>07:01,7</v>
      </c>
      <c r="N15" s="19" t="str">
        <f>VLOOKUP(C15,[1]ResultsMenWomen!B$2:CF$320,52,0)</f>
        <v>07:01,7</v>
      </c>
      <c r="O15" s="19" t="str">
        <f>VLOOKUP(C15,[1]ResultsMenWomen!B$2:CF$320,53,0)</f>
        <v>01:07,3</v>
      </c>
      <c r="P15" s="19" t="str">
        <f>VLOOKUP(C15,[1]ResultsMenWomen!B$2:CF$320,54,0)</f>
        <v>05:16,6</v>
      </c>
      <c r="Q15" s="19" t="str">
        <f>VLOOKUP(C15,[1]ResultsMenWomen!B$2:CF$320,55,0)</f>
        <v>00:30,0</v>
      </c>
      <c r="R15" s="19" t="str">
        <f>VLOOKUP(C15,[1]ResultsMenWomen!B$2:CF$320,56,0)</f>
        <v>13:45,6</v>
      </c>
      <c r="S15" s="19" t="str">
        <f>VLOOKUP(C15,[1]ResultsMenWomen!B$2:CF$320,57,0)</f>
        <v>06:43,9</v>
      </c>
      <c r="T15" s="19" t="str">
        <f>VLOOKUP(C15,[1]ResultsMenWomen!B$2:CF$320,58,0)</f>
        <v>01:00,6</v>
      </c>
      <c r="U15" s="19" t="str">
        <f>VLOOKUP(C15,[1]ResultsMenWomen!B$2:CF$320,59,0)</f>
        <v>05:04,9</v>
      </c>
      <c r="V15" s="19" t="str">
        <f>VLOOKUP(C15,[1]ResultsMenWomen!B$2:CF$320,60,0)</f>
        <v>00:30,0</v>
      </c>
      <c r="W15" s="19" t="str">
        <f>VLOOKUP(C15,[1]ResultsMenWomen!B$2:CF$320,61,0)</f>
        <v>21:39,2</v>
      </c>
      <c r="X15" s="19" t="str">
        <f>VLOOKUP(C15,[1]ResultsMenWomen!B$2:CF$320,62,0)</f>
        <v>07:53,6</v>
      </c>
      <c r="Y15" s="19" t="str">
        <f>VLOOKUP(C15,[1]ResultsMenWomen!B$2:CF$320,63,0)</f>
        <v>01:09,0</v>
      </c>
      <c r="Z15" s="19" t="str">
        <f>VLOOKUP(C15,[1]ResultsMenWomen!B$2:CF$320,64,0)</f>
        <v>05:06,4</v>
      </c>
      <c r="AA15" s="19" t="str">
        <f>VLOOKUP(C15,[1]ResultsMenWomen!B$2:CF$320,65,0)</f>
        <v>01:30,0</v>
      </c>
      <c r="AB15" s="19" t="str">
        <f>VLOOKUP(C15,[1]ResultsMenWomen!B$2:CF$320,66,0)</f>
        <v>28:29,3</v>
      </c>
      <c r="AC15" s="19" t="str">
        <f>VLOOKUP(C15,[1]ResultsMenWomen!B$2:CF$320,67,0)</f>
        <v>06:50,1</v>
      </c>
      <c r="AD15" s="19" t="str">
        <f>VLOOKUP(C15,[1]ResultsMenWomen!B$2:CF$320,68,0)</f>
        <v>01:08,1</v>
      </c>
      <c r="AE15" s="19" t="str">
        <f>VLOOKUP(C15,[1]ResultsMenWomen!B$2:CF$320,69,0)</f>
        <v>05:04,1</v>
      </c>
      <c r="AF15" s="19" t="str">
        <f>VLOOKUP(C15,[1]ResultsMenWomen!B$2:CF$320,70,0)</f>
        <v>00:30,0</v>
      </c>
      <c r="AG15" s="19" t="str">
        <f>VLOOKUP(C15,[1]ResultsMenWomen!B$2:CF$320,71,0)</f>
        <v>33:39,0</v>
      </c>
      <c r="AH15" s="19" t="str">
        <f>VLOOKUP(C15,[1]ResultsMenWomen!B$2:CF$320,72,0)</f>
        <v>05:09,7</v>
      </c>
      <c r="AI15" s="19" t="str">
        <f>VLOOKUP(C15,[1]ResultsMenWomen!B$2:CF$320,73,0)</f>
        <v>05:09,7</v>
      </c>
      <c r="AJ15" s="19" t="str">
        <f>VLOOKUP(C15,[1]ResultsMenWomen!B$2:CF$320,75,0)</f>
        <v>04:25,0</v>
      </c>
      <c r="AK15" s="19" t="str">
        <f>VLOOKUP(C15,[1]ResultsMenWomen!B$2:CF$320,76,0)</f>
        <v>03:00,0</v>
      </c>
      <c r="AL15" s="19" t="str">
        <f>VLOOKUP(C15,[1]ResultsMenWomen!B$2:CF$320,77,0)</f>
        <v>30:39,0</v>
      </c>
      <c r="AM15" s="19" t="str">
        <f>VLOOKUP(C15,[1]ResultsMenWomen!B$2:CF$320,78,0)</f>
        <v>00:33:39,0</v>
      </c>
    </row>
    <row r="16" spans="1:39" s="1" customFormat="1" ht="14.1" customHeight="1" x14ac:dyDescent="0.2">
      <c r="A16" s="16" t="str">
        <f>VLOOKUP(C16,[1]ResultsMenWomen!B$2:CF$320,18,0)</f>
        <v>16</v>
      </c>
      <c r="B16" s="16">
        <f>VLOOKUP(C16,[1]ResultsMenWomen!B$2:CF$320,6,0)</f>
        <v>123</v>
      </c>
      <c r="C16" s="1" t="s">
        <v>2088</v>
      </c>
      <c r="D16" s="17" t="str">
        <f>VLOOKUP(C16,[1]Participants!A$2:BW$320,2,0)</f>
        <v>SCHMIDT</v>
      </c>
      <c r="E16" s="17" t="str">
        <f>VLOOKUP(C16,[1]Participants!A$2:BW$320,3,0)</f>
        <v>Felix</v>
      </c>
      <c r="F16" s="18" t="str">
        <f>IF(VLOOKUP(C16,[1]Participants!A$2:K$416,9,0)="","",VLOOKUP(C16,[1]Participants!A$2:K$416,9,0))</f>
        <v>G-J19M</v>
      </c>
      <c r="G16" s="18">
        <f>IF(VLOOKUP(C16,[1]Participants!A$2:K$416,8,0)="","",VLOOKUP(C16,[1]Participants!A$2:K$416,8,0))</f>
        <v>2006</v>
      </c>
      <c r="H16" s="17" t="str">
        <f>VLOOKUP(C16,[1]Participants!A$2:BW$320,5,0)</f>
        <v>GER-TSV</v>
      </c>
      <c r="I16" s="17" t="str">
        <f>VLOOKUP(C16,[1]Participants!A$2:BW$320,6,0)</f>
        <v>SV Motor Tambach-Dietharz / SGO</v>
      </c>
      <c r="J16" s="18" t="str">
        <f>VLOOKUP(C16,[1]ResultsMenWomen!B$2:CF$320,10,0)</f>
        <v>0212</v>
      </c>
      <c r="K16" s="18" t="str">
        <f>VLOOKUP(C16,[1]ResultsMenWomen!B$2:CF$320,12,0)</f>
        <v>5</v>
      </c>
      <c r="L16" s="17" t="str">
        <f>IF(VLOOKUP(C16,[1]ResultsMenWomen!B$2:CF$320,43,0)&lt;&gt;"",VLOOKUP(C16,[1]ResultsMenWomen!B$2:CF$320,43,0),"")</f>
        <v/>
      </c>
      <c r="M16" s="19" t="str">
        <f>VLOOKUP(C16,[1]ResultsMenWomen!B$2:CF$320,51,0)</f>
        <v>06:22,8</v>
      </c>
      <c r="N16" s="19" t="str">
        <f>VLOOKUP(C16,[1]ResultsMenWomen!B$2:CF$320,52,0)</f>
        <v>06:22,8</v>
      </c>
      <c r="O16" s="19" t="str">
        <f>VLOOKUP(C16,[1]ResultsMenWomen!B$2:CF$320,53,0)</f>
        <v>01:00,6</v>
      </c>
      <c r="P16" s="19" t="str">
        <f>VLOOKUP(C16,[1]ResultsMenWomen!B$2:CF$320,54,0)</f>
        <v>05:13,3</v>
      </c>
      <c r="Q16" s="19" t="str">
        <f>VLOOKUP(C16,[1]ResultsMenWomen!B$2:CF$320,55,0)</f>
        <v>00:00,0</v>
      </c>
      <c r="R16" s="19" t="str">
        <f>VLOOKUP(C16,[1]ResultsMenWomen!B$2:CF$320,56,0)</f>
        <v>13:40,9</v>
      </c>
      <c r="S16" s="19" t="str">
        <f>VLOOKUP(C16,[1]ResultsMenWomen!B$2:CF$320,57,0)</f>
        <v>07:18,1</v>
      </c>
      <c r="T16" s="19" t="str">
        <f>VLOOKUP(C16,[1]ResultsMenWomen!B$2:CF$320,58,0)</f>
        <v>00:58,8</v>
      </c>
      <c r="U16" s="19" t="str">
        <f>VLOOKUP(C16,[1]ResultsMenWomen!B$2:CF$320,59,0)</f>
        <v>05:09,5</v>
      </c>
      <c r="V16" s="19" t="str">
        <f>VLOOKUP(C16,[1]ResultsMenWomen!B$2:CF$320,60,0)</f>
        <v>01:00,0</v>
      </c>
      <c r="W16" s="19" t="str">
        <f>VLOOKUP(C16,[1]ResultsMenWomen!B$2:CF$320,61,0)</f>
        <v>20:36,2</v>
      </c>
      <c r="X16" s="19" t="str">
        <f>VLOOKUP(C16,[1]ResultsMenWomen!B$2:CF$320,62,0)</f>
        <v>06:55,3</v>
      </c>
      <c r="Y16" s="19" t="str">
        <f>VLOOKUP(C16,[1]ResultsMenWomen!B$2:CF$320,63,0)</f>
        <v>01:06,8</v>
      </c>
      <c r="Z16" s="19" t="str">
        <f>VLOOKUP(C16,[1]ResultsMenWomen!B$2:CF$320,64,0)</f>
        <v>05:09,0</v>
      </c>
      <c r="AA16" s="19" t="str">
        <f>VLOOKUP(C16,[1]ResultsMenWomen!B$2:CF$320,65,0)</f>
        <v>00:30,0</v>
      </c>
      <c r="AB16" s="19" t="str">
        <f>VLOOKUP(C16,[1]ResultsMenWomen!B$2:CF$320,66,0)</f>
        <v>28:12,8</v>
      </c>
      <c r="AC16" s="19" t="str">
        <f>VLOOKUP(C16,[1]ResultsMenWomen!B$2:CF$320,67,0)</f>
        <v>07:36,6</v>
      </c>
      <c r="AD16" s="19" t="str">
        <f>VLOOKUP(C16,[1]ResultsMenWomen!B$2:CF$320,68,0)</f>
        <v>01:01,9</v>
      </c>
      <c r="AE16" s="19" t="str">
        <f>VLOOKUP(C16,[1]ResultsMenWomen!B$2:CF$320,69,0)</f>
        <v>05:25,3</v>
      </c>
      <c r="AF16" s="19" t="str">
        <f>VLOOKUP(C16,[1]ResultsMenWomen!B$2:CF$320,70,0)</f>
        <v>01:00,0</v>
      </c>
      <c r="AG16" s="19" t="str">
        <f>VLOOKUP(C16,[1]ResultsMenWomen!B$2:CF$320,71,0)</f>
        <v>33:47,8</v>
      </c>
      <c r="AH16" s="19" t="str">
        <f>VLOOKUP(C16,[1]ResultsMenWomen!B$2:CF$320,72,0)</f>
        <v>05:35,0</v>
      </c>
      <c r="AI16" s="19" t="str">
        <f>VLOOKUP(C16,[1]ResultsMenWomen!B$2:CF$320,73,0)</f>
        <v>05:35,0</v>
      </c>
      <c r="AJ16" s="19" t="str">
        <f>VLOOKUP(C16,[1]ResultsMenWomen!B$2:CF$320,75,0)</f>
        <v>04:08,1</v>
      </c>
      <c r="AK16" s="19" t="str">
        <f>VLOOKUP(C16,[1]ResultsMenWomen!B$2:CF$320,76,0)</f>
        <v>02:30,0</v>
      </c>
      <c r="AL16" s="19" t="str">
        <f>VLOOKUP(C16,[1]ResultsMenWomen!B$2:CF$320,77,0)</f>
        <v>31:17,8</v>
      </c>
      <c r="AM16" s="19" t="str">
        <f>VLOOKUP(C16,[1]ResultsMenWomen!B$2:CF$320,78,0)</f>
        <v>00:33:47,8</v>
      </c>
    </row>
    <row r="17" spans="1:39" s="1" customFormat="1" ht="14.1" customHeight="1" x14ac:dyDescent="0.2">
      <c r="A17" s="16" t="str">
        <f>VLOOKUP(C17,[1]ResultsMenWomen!B$2:CF$320,18,0)</f>
        <v>17</v>
      </c>
      <c r="B17" s="16">
        <f>VLOOKUP(C17,[1]ResultsMenWomen!B$2:CF$320,6,0)</f>
        <v>117</v>
      </c>
      <c r="C17" s="1" t="s">
        <v>2089</v>
      </c>
      <c r="D17" s="17" t="str">
        <f>VLOOKUP(C17,[1]Participants!A$2:BW$320,2,0)</f>
        <v xml:space="preserve">URBANIAK </v>
      </c>
      <c r="E17" s="17" t="str">
        <f>VLOOKUP(C17,[1]Participants!A$2:BW$320,3,0)</f>
        <v>Kajetan</v>
      </c>
      <c r="F17" s="18" t="str">
        <f>IF(VLOOKUP(C17,[1]Participants!A$2:K$416,9,0)="","",VLOOKUP(C17,[1]Participants!A$2:K$416,9,0))</f>
        <v>G-J19M</v>
      </c>
      <c r="G17" s="18">
        <f>IF(VLOOKUP(C17,[1]Participants!A$2:K$416,8,0)="","",VLOOKUP(C17,[1]Participants!A$2:K$416,8,0))</f>
        <v>2007</v>
      </c>
      <c r="H17" s="17" t="str">
        <f>VLOOKUP(C17,[1]Participants!A$2:BW$320,5,0)</f>
        <v>POL</v>
      </c>
      <c r="I17" s="17" t="str">
        <f>VLOOKUP(C17,[1]Participants!A$2:BW$320,6,0)</f>
        <v/>
      </c>
      <c r="J17" s="18" t="str">
        <f>VLOOKUP(C17,[1]ResultsMenWomen!B$2:CF$320,10,0)</f>
        <v>2112</v>
      </c>
      <c r="K17" s="18" t="str">
        <f>VLOOKUP(C17,[1]ResultsMenWomen!B$2:CF$320,12,0)</f>
        <v>6</v>
      </c>
      <c r="L17" s="17" t="str">
        <f>IF(VLOOKUP(C17,[1]ResultsMenWomen!B$2:CF$320,43,0)&lt;&gt;"",VLOOKUP(C17,[1]ResultsMenWomen!B$2:CF$320,43,0),"")</f>
        <v/>
      </c>
      <c r="M17" s="19" t="str">
        <f>VLOOKUP(C17,[1]ResultsMenWomen!B$2:CF$320,51,0)</f>
        <v>07:34,3</v>
      </c>
      <c r="N17" s="19" t="str">
        <f>VLOOKUP(C17,[1]ResultsMenWomen!B$2:CF$320,52,0)</f>
        <v>07:34,3</v>
      </c>
      <c r="O17" s="19" t="str">
        <f>VLOOKUP(C17,[1]ResultsMenWomen!B$2:CF$320,53,0)</f>
        <v>00:57,5</v>
      </c>
      <c r="P17" s="19" t="str">
        <f>VLOOKUP(C17,[1]ResultsMenWomen!B$2:CF$320,54,0)</f>
        <v>05:28,2</v>
      </c>
      <c r="Q17" s="19" t="str">
        <f>VLOOKUP(C17,[1]ResultsMenWomen!B$2:CF$320,55,0)</f>
        <v>01:00,0</v>
      </c>
      <c r="R17" s="19" t="str">
        <f>VLOOKUP(C17,[1]ResultsMenWomen!B$2:CF$320,56,0)</f>
        <v>14:29,3</v>
      </c>
      <c r="S17" s="19" t="str">
        <f>VLOOKUP(C17,[1]ResultsMenWomen!B$2:CF$320,57,0)</f>
        <v>06:55,0</v>
      </c>
      <c r="T17" s="19" t="str">
        <f>VLOOKUP(C17,[1]ResultsMenWomen!B$2:CF$320,58,0)</f>
        <v>00:55,8</v>
      </c>
      <c r="U17" s="19" t="str">
        <f>VLOOKUP(C17,[1]ResultsMenWomen!B$2:CF$320,59,0)</f>
        <v>05:20,5</v>
      </c>
      <c r="V17" s="19" t="str">
        <f>VLOOKUP(C17,[1]ResultsMenWomen!B$2:CF$320,60,0)</f>
        <v>00:30,0</v>
      </c>
      <c r="W17" s="19" t="str">
        <f>VLOOKUP(C17,[1]ResultsMenWomen!B$2:CF$320,61,0)</f>
        <v>21:25,3</v>
      </c>
      <c r="X17" s="19" t="str">
        <f>VLOOKUP(C17,[1]ResultsMenWomen!B$2:CF$320,62,0)</f>
        <v>06:56,0</v>
      </c>
      <c r="Y17" s="19" t="str">
        <f>VLOOKUP(C17,[1]ResultsMenWomen!B$2:CF$320,63,0)</f>
        <v>01:00,3</v>
      </c>
      <c r="Z17" s="19" t="str">
        <f>VLOOKUP(C17,[1]ResultsMenWomen!B$2:CF$320,64,0)</f>
        <v>05:16,5</v>
      </c>
      <c r="AA17" s="19" t="str">
        <f>VLOOKUP(C17,[1]ResultsMenWomen!B$2:CF$320,65,0)</f>
        <v>00:30,0</v>
      </c>
      <c r="AB17" s="19" t="str">
        <f>VLOOKUP(C17,[1]ResultsMenWomen!B$2:CF$320,66,0)</f>
        <v>28:47,6</v>
      </c>
      <c r="AC17" s="19" t="str">
        <f>VLOOKUP(C17,[1]ResultsMenWomen!B$2:CF$320,67,0)</f>
        <v>07:22,3</v>
      </c>
      <c r="AD17" s="19" t="str">
        <f>VLOOKUP(C17,[1]ResultsMenWomen!B$2:CF$320,68,0)</f>
        <v>01:01,5</v>
      </c>
      <c r="AE17" s="19" t="str">
        <f>VLOOKUP(C17,[1]ResultsMenWomen!B$2:CF$320,69,0)</f>
        <v>05:12,9</v>
      </c>
      <c r="AF17" s="19" t="str">
        <f>VLOOKUP(C17,[1]ResultsMenWomen!B$2:CF$320,70,0)</f>
        <v>01:00,0</v>
      </c>
      <c r="AG17" s="19" t="str">
        <f>VLOOKUP(C17,[1]ResultsMenWomen!B$2:CF$320,71,0)</f>
        <v>34:07,9</v>
      </c>
      <c r="AH17" s="19" t="str">
        <f>VLOOKUP(C17,[1]ResultsMenWomen!B$2:CF$320,72,0)</f>
        <v>05:20,3</v>
      </c>
      <c r="AI17" s="19" t="str">
        <f>VLOOKUP(C17,[1]ResultsMenWomen!B$2:CF$320,73,0)</f>
        <v>05:20,3</v>
      </c>
      <c r="AJ17" s="19" t="str">
        <f>VLOOKUP(C17,[1]ResultsMenWomen!B$2:CF$320,75,0)</f>
        <v>03:55,1</v>
      </c>
      <c r="AK17" s="19" t="str">
        <f>VLOOKUP(C17,[1]ResultsMenWomen!B$2:CF$320,76,0)</f>
        <v>03:00,0</v>
      </c>
      <c r="AL17" s="19" t="str">
        <f>VLOOKUP(C17,[1]ResultsMenWomen!B$2:CF$320,77,0)</f>
        <v>31:07,9</v>
      </c>
      <c r="AM17" s="19" t="str">
        <f>VLOOKUP(C17,[1]ResultsMenWomen!B$2:CF$320,78,0)</f>
        <v>00:34:07,9</v>
      </c>
    </row>
    <row r="18" spans="1:39" s="1" customFormat="1" ht="14.1" customHeight="1" x14ac:dyDescent="0.2">
      <c r="A18" s="16" t="str">
        <f>VLOOKUP(C18,[1]ResultsMenWomen!B$2:CF$320,18,0)</f>
        <v>18</v>
      </c>
      <c r="B18" s="16">
        <f>VLOOKUP(C18,[1]ResultsMenWomen!B$2:CF$320,6,0)</f>
        <v>124</v>
      </c>
      <c r="C18" s="1" t="s">
        <v>2090</v>
      </c>
      <c r="D18" s="17" t="str">
        <f>VLOOKUP(C18,[1]Participants!A$2:BW$320,2,0)</f>
        <v>EBERHARDT</v>
      </c>
      <c r="E18" s="17" t="str">
        <f>VLOOKUP(C18,[1]Participants!A$2:BW$320,3,0)</f>
        <v>Leon-Maurice</v>
      </c>
      <c r="F18" s="18" t="str">
        <f>IF(VLOOKUP(C18,[1]Participants!A$2:K$416,9,0)="","",VLOOKUP(C18,[1]Participants!A$2:K$416,9,0))</f>
        <v>G-J19M</v>
      </c>
      <c r="G18" s="18">
        <f>IF(VLOOKUP(C18,[1]Participants!A$2:K$416,8,0)="","",VLOOKUP(C18,[1]Participants!A$2:K$416,8,0))</f>
        <v>2007</v>
      </c>
      <c r="H18" s="17" t="str">
        <f>VLOOKUP(C18,[1]Participants!A$2:BW$320,5,0)</f>
        <v>GER-TSV</v>
      </c>
      <c r="I18" s="17" t="str">
        <f>VLOOKUP(C18,[1]Participants!A$2:BW$320,6,0)</f>
        <v>Großbreitenbacher SV /SGO</v>
      </c>
      <c r="J18" s="18" t="str">
        <f>VLOOKUP(C18,[1]ResultsMenWomen!B$2:CF$320,10,0)</f>
        <v>0212</v>
      </c>
      <c r="K18" s="18" t="str">
        <f>VLOOKUP(C18,[1]ResultsMenWomen!B$2:CF$320,12,0)</f>
        <v>5</v>
      </c>
      <c r="L18" s="17" t="str">
        <f>IF(VLOOKUP(C18,[1]ResultsMenWomen!B$2:CF$320,43,0)&lt;&gt;"",VLOOKUP(C18,[1]ResultsMenWomen!B$2:CF$320,43,0),"")</f>
        <v/>
      </c>
      <c r="M18" s="19" t="str">
        <f>VLOOKUP(C18,[1]ResultsMenWomen!B$2:CF$320,51,0)</f>
        <v>06:48,4</v>
      </c>
      <c r="N18" s="19" t="str">
        <f>VLOOKUP(C18,[1]ResultsMenWomen!B$2:CF$320,52,0)</f>
        <v>06:48,4</v>
      </c>
      <c r="O18" s="19" t="str">
        <f>VLOOKUP(C18,[1]ResultsMenWomen!B$2:CF$320,53,0)</f>
        <v>01:15,6</v>
      </c>
      <c r="P18" s="19" t="str">
        <f>VLOOKUP(C18,[1]ResultsMenWomen!B$2:CF$320,54,0)</f>
        <v>05:24,6</v>
      </c>
      <c r="Q18" s="19" t="str">
        <f>VLOOKUP(C18,[1]ResultsMenWomen!B$2:CF$320,55,0)</f>
        <v>00:00,0</v>
      </c>
      <c r="R18" s="19" t="str">
        <f>VLOOKUP(C18,[1]ResultsMenWomen!B$2:CF$320,56,0)</f>
        <v>14:09,6</v>
      </c>
      <c r="S18" s="19" t="str">
        <f>VLOOKUP(C18,[1]ResultsMenWomen!B$2:CF$320,57,0)</f>
        <v>07:21,2</v>
      </c>
      <c r="T18" s="19" t="str">
        <f>VLOOKUP(C18,[1]ResultsMenWomen!B$2:CF$320,58,0)</f>
        <v>01:08,2</v>
      </c>
      <c r="U18" s="19" t="str">
        <f>VLOOKUP(C18,[1]ResultsMenWomen!B$2:CF$320,59,0)</f>
        <v>05:05,2</v>
      </c>
      <c r="V18" s="19" t="str">
        <f>VLOOKUP(C18,[1]ResultsMenWomen!B$2:CF$320,60,0)</f>
        <v>01:00,0</v>
      </c>
      <c r="W18" s="19" t="str">
        <f>VLOOKUP(C18,[1]ResultsMenWomen!B$2:CF$320,61,0)</f>
        <v>21:20,5</v>
      </c>
      <c r="X18" s="19" t="str">
        <f>VLOOKUP(C18,[1]ResultsMenWomen!B$2:CF$320,62,0)</f>
        <v>07:10,9</v>
      </c>
      <c r="Y18" s="19" t="str">
        <f>VLOOKUP(C18,[1]ResultsMenWomen!B$2:CF$320,63,0)</f>
        <v>01:23,1</v>
      </c>
      <c r="Z18" s="19" t="str">
        <f>VLOOKUP(C18,[1]ResultsMenWomen!B$2:CF$320,64,0)</f>
        <v>05:09,5</v>
      </c>
      <c r="AA18" s="19" t="str">
        <f>VLOOKUP(C18,[1]ResultsMenWomen!B$2:CF$320,65,0)</f>
        <v>00:30,0</v>
      </c>
      <c r="AB18" s="19" t="str">
        <f>VLOOKUP(C18,[1]ResultsMenWomen!B$2:CF$320,66,0)</f>
        <v>28:56,0</v>
      </c>
      <c r="AC18" s="19" t="str">
        <f>VLOOKUP(C18,[1]ResultsMenWomen!B$2:CF$320,67,0)</f>
        <v>07:35,5</v>
      </c>
      <c r="AD18" s="19" t="str">
        <f>VLOOKUP(C18,[1]ResultsMenWomen!B$2:CF$320,68,0)</f>
        <v>01:10,8</v>
      </c>
      <c r="AE18" s="19" t="str">
        <f>VLOOKUP(C18,[1]ResultsMenWomen!B$2:CF$320,69,0)</f>
        <v>05:16,5</v>
      </c>
      <c r="AF18" s="19" t="str">
        <f>VLOOKUP(C18,[1]ResultsMenWomen!B$2:CF$320,70,0)</f>
        <v>01:00,0</v>
      </c>
      <c r="AG18" s="19" t="str">
        <f>VLOOKUP(C18,[1]ResultsMenWomen!B$2:CF$320,71,0)</f>
        <v>34:14,6</v>
      </c>
      <c r="AH18" s="19" t="str">
        <f>VLOOKUP(C18,[1]ResultsMenWomen!B$2:CF$320,72,0)</f>
        <v>05:18,6</v>
      </c>
      <c r="AI18" s="19" t="str">
        <f>VLOOKUP(C18,[1]ResultsMenWomen!B$2:CF$320,73,0)</f>
        <v>05:18,6</v>
      </c>
      <c r="AJ18" s="19" t="str">
        <f>VLOOKUP(C18,[1]ResultsMenWomen!B$2:CF$320,75,0)</f>
        <v>04:57,7</v>
      </c>
      <c r="AK18" s="19" t="str">
        <f>VLOOKUP(C18,[1]ResultsMenWomen!B$2:CF$320,76,0)</f>
        <v>02:30,0</v>
      </c>
      <c r="AL18" s="19" t="str">
        <f>VLOOKUP(C18,[1]ResultsMenWomen!B$2:CF$320,77,0)</f>
        <v>31:44,6</v>
      </c>
      <c r="AM18" s="19" t="str">
        <f>VLOOKUP(C18,[1]ResultsMenWomen!B$2:CF$320,78,0)</f>
        <v>00:34:14,6</v>
      </c>
    </row>
    <row r="19" spans="1:39" s="1" customFormat="1" ht="14.1" customHeight="1" x14ac:dyDescent="0.2">
      <c r="A19" s="16" t="str">
        <f>VLOOKUP(C19,[1]ResultsMenWomen!B$2:CF$320,18,0)</f>
        <v>19</v>
      </c>
      <c r="B19" s="16">
        <f>VLOOKUP(C19,[1]ResultsMenWomen!B$2:CF$320,6,0)</f>
        <v>109</v>
      </c>
      <c r="C19" s="1" t="s">
        <v>2091</v>
      </c>
      <c r="D19" s="17" t="str">
        <f>VLOOKUP(C19,[1]Participants!A$2:BW$320,2,0)</f>
        <v>LALOVIC</v>
      </c>
      <c r="E19" s="17" t="str">
        <f>VLOOKUP(C19,[1]Participants!A$2:BW$320,3,0)</f>
        <v>Srdan</v>
      </c>
      <c r="F19" s="18" t="str">
        <f>IF(VLOOKUP(C19,[1]Participants!A$2:K$416,9,0)="","",VLOOKUP(C19,[1]Participants!A$2:K$416,9,0))</f>
        <v>G-J19M</v>
      </c>
      <c r="G19" s="18">
        <f>IF(VLOOKUP(C19,[1]Participants!A$2:K$416,8,0)="","",VLOOKUP(C19,[1]Participants!A$2:K$416,8,0))</f>
        <v>2007</v>
      </c>
      <c r="H19" s="17" t="str">
        <f>VLOOKUP(C19,[1]Participants!A$2:BW$320,5,0)</f>
        <v>BIH</v>
      </c>
      <c r="I19" s="17" t="str">
        <f>VLOOKUP(C19,[1]Participants!A$2:BW$320,6,0)</f>
        <v/>
      </c>
      <c r="J19" s="18" t="str">
        <f>VLOOKUP(C19,[1]ResultsMenWomen!B$2:CF$320,10,0)</f>
        <v>1113</v>
      </c>
      <c r="K19" s="18" t="str">
        <f>VLOOKUP(C19,[1]ResultsMenWomen!B$2:CF$320,12,0)</f>
        <v>6</v>
      </c>
      <c r="L19" s="17" t="str">
        <f>IF(VLOOKUP(C19,[1]ResultsMenWomen!B$2:CF$320,43,0)&lt;&gt;"",VLOOKUP(C19,[1]ResultsMenWomen!B$2:CF$320,43,0),"")</f>
        <v/>
      </c>
      <c r="M19" s="19" t="str">
        <f>VLOOKUP(C19,[1]ResultsMenWomen!B$2:CF$320,51,0)</f>
        <v>07:08,5</v>
      </c>
      <c r="N19" s="19" t="str">
        <f>VLOOKUP(C19,[1]ResultsMenWomen!B$2:CF$320,52,0)</f>
        <v>07:08,5</v>
      </c>
      <c r="O19" s="19" t="str">
        <f>VLOOKUP(C19,[1]ResultsMenWomen!B$2:CF$320,53,0)</f>
        <v>01:08,4</v>
      </c>
      <c r="P19" s="19" t="str">
        <f>VLOOKUP(C19,[1]ResultsMenWomen!B$2:CF$320,54,0)</f>
        <v>05:21,6</v>
      </c>
      <c r="Q19" s="19" t="str">
        <f>VLOOKUP(C19,[1]ResultsMenWomen!B$2:CF$320,55,0)</f>
        <v>00:30,0</v>
      </c>
      <c r="R19" s="19" t="str">
        <f>VLOOKUP(C19,[1]ResultsMenWomen!B$2:CF$320,56,0)</f>
        <v>13:47,3</v>
      </c>
      <c r="S19" s="19" t="str">
        <f>VLOOKUP(C19,[1]ResultsMenWomen!B$2:CF$320,57,0)</f>
        <v>06:38,8</v>
      </c>
      <c r="T19" s="19" t="str">
        <f>VLOOKUP(C19,[1]ResultsMenWomen!B$2:CF$320,58,0)</f>
        <v>00:56,3</v>
      </c>
      <c r="U19" s="19" t="str">
        <f>VLOOKUP(C19,[1]ResultsMenWomen!B$2:CF$320,59,0)</f>
        <v>05:04,8</v>
      </c>
      <c r="V19" s="19" t="str">
        <f>VLOOKUP(C19,[1]ResultsMenWomen!B$2:CF$320,60,0)</f>
        <v>00:30,0</v>
      </c>
      <c r="W19" s="19" t="str">
        <f>VLOOKUP(C19,[1]ResultsMenWomen!B$2:CF$320,61,0)</f>
        <v>20:49,3</v>
      </c>
      <c r="X19" s="19" t="str">
        <f>VLOOKUP(C19,[1]ResultsMenWomen!B$2:CF$320,62,0)</f>
        <v>07:02,0</v>
      </c>
      <c r="Y19" s="19" t="str">
        <f>VLOOKUP(C19,[1]ResultsMenWomen!B$2:CF$320,63,0)</f>
        <v>01:11,7</v>
      </c>
      <c r="Z19" s="19" t="str">
        <f>VLOOKUP(C19,[1]ResultsMenWomen!B$2:CF$320,64,0)</f>
        <v>05:11,3</v>
      </c>
      <c r="AA19" s="19" t="str">
        <f>VLOOKUP(C19,[1]ResultsMenWomen!B$2:CF$320,65,0)</f>
        <v>00:30,0</v>
      </c>
      <c r="AB19" s="19" t="str">
        <f>VLOOKUP(C19,[1]ResultsMenWomen!B$2:CF$320,66,0)</f>
        <v>28:44,3</v>
      </c>
      <c r="AC19" s="19" t="str">
        <f>VLOOKUP(C19,[1]ResultsMenWomen!B$2:CF$320,67,0)</f>
        <v>07:55,0</v>
      </c>
      <c r="AD19" s="19" t="str">
        <f>VLOOKUP(C19,[1]ResultsMenWomen!B$2:CF$320,68,0)</f>
        <v>00:59,3</v>
      </c>
      <c r="AE19" s="19" t="str">
        <f>VLOOKUP(C19,[1]ResultsMenWomen!B$2:CF$320,69,0)</f>
        <v>05:18,9</v>
      </c>
      <c r="AF19" s="19" t="str">
        <f>VLOOKUP(C19,[1]ResultsMenWomen!B$2:CF$320,70,0)</f>
        <v>01:30,0</v>
      </c>
      <c r="AG19" s="19" t="str">
        <f>VLOOKUP(C19,[1]ResultsMenWomen!B$2:CF$320,71,0)</f>
        <v>34:15,6</v>
      </c>
      <c r="AH19" s="19" t="str">
        <f>VLOOKUP(C19,[1]ResultsMenWomen!B$2:CF$320,72,0)</f>
        <v>05:31,3</v>
      </c>
      <c r="AI19" s="19" t="str">
        <f>VLOOKUP(C19,[1]ResultsMenWomen!B$2:CF$320,73,0)</f>
        <v>05:31,3</v>
      </c>
      <c r="AJ19" s="19" t="str">
        <f>VLOOKUP(C19,[1]ResultsMenWomen!B$2:CF$320,75,0)</f>
        <v>04:15,7</v>
      </c>
      <c r="AK19" s="19" t="str">
        <f>VLOOKUP(C19,[1]ResultsMenWomen!B$2:CF$320,76,0)</f>
        <v>03:00,0</v>
      </c>
      <c r="AL19" s="19" t="str">
        <f>VLOOKUP(C19,[1]ResultsMenWomen!B$2:CF$320,77,0)</f>
        <v>31:15,6</v>
      </c>
      <c r="AM19" s="19" t="str">
        <f>VLOOKUP(C19,[1]ResultsMenWomen!B$2:CF$320,78,0)</f>
        <v>00:34:15,6</v>
      </c>
    </row>
    <row r="20" spans="1:39" s="1" customFormat="1" ht="14.1" customHeight="1" x14ac:dyDescent="0.2">
      <c r="A20" s="16" t="str">
        <f>VLOOKUP(C20,[1]ResultsMenWomen!B$2:CF$320,18,0)</f>
        <v>20</v>
      </c>
      <c r="B20" s="16">
        <f>VLOOKUP(C20,[1]ResultsMenWomen!B$2:CF$320,6,0)</f>
        <v>102</v>
      </c>
      <c r="C20" s="1" t="s">
        <v>2092</v>
      </c>
      <c r="D20" s="17" t="str">
        <f>VLOOKUP(C20,[1]Participants!A$2:BW$320,2,0)</f>
        <v>SZULCZYNSKI</v>
      </c>
      <c r="E20" s="17" t="str">
        <f>VLOOKUP(C20,[1]Participants!A$2:BW$320,3,0)</f>
        <v>Michal</v>
      </c>
      <c r="F20" s="18" t="str">
        <f>IF(VLOOKUP(C20,[1]Participants!A$2:K$416,9,0)="","",VLOOKUP(C20,[1]Participants!A$2:K$416,9,0))</f>
        <v>G-J19M</v>
      </c>
      <c r="G20" s="18">
        <f>IF(VLOOKUP(C20,[1]Participants!A$2:K$416,8,0)="","",VLOOKUP(C20,[1]Participants!A$2:K$416,8,0))</f>
        <v>2006</v>
      </c>
      <c r="H20" s="17" t="str">
        <f>VLOOKUP(C20,[1]Participants!A$2:BW$320,5,0)</f>
        <v>POL</v>
      </c>
      <c r="I20" s="17" t="str">
        <f>VLOOKUP(C20,[1]Participants!A$2:BW$320,6,0)</f>
        <v/>
      </c>
      <c r="J20" s="18" t="str">
        <f>VLOOKUP(C20,[1]ResultsMenWomen!B$2:CF$320,10,0)</f>
        <v>0204</v>
      </c>
      <c r="K20" s="18" t="str">
        <f>VLOOKUP(C20,[1]ResultsMenWomen!B$2:CF$320,12,0)</f>
        <v>6</v>
      </c>
      <c r="L20" s="17" t="str">
        <f>IF(VLOOKUP(C20,[1]ResultsMenWomen!B$2:CF$320,43,0)&lt;&gt;"",VLOOKUP(C20,[1]ResultsMenWomen!B$2:CF$320,43,0),"")</f>
        <v/>
      </c>
      <c r="M20" s="19" t="str">
        <f>VLOOKUP(C20,[1]ResultsMenWomen!B$2:CF$320,51,0)</f>
        <v>06:41,4</v>
      </c>
      <c r="N20" s="19" t="str">
        <f>VLOOKUP(C20,[1]ResultsMenWomen!B$2:CF$320,52,0)</f>
        <v>06:41,4</v>
      </c>
      <c r="O20" s="19" t="str">
        <f>VLOOKUP(C20,[1]ResultsMenWomen!B$2:CF$320,53,0)</f>
        <v>00:56,2</v>
      </c>
      <c r="P20" s="19" t="str">
        <f>VLOOKUP(C20,[1]ResultsMenWomen!B$2:CF$320,54,0)</f>
        <v>05:35,0</v>
      </c>
      <c r="Q20" s="19" t="str">
        <f>VLOOKUP(C20,[1]ResultsMenWomen!B$2:CF$320,55,0)</f>
        <v>00:00,0</v>
      </c>
      <c r="R20" s="19" t="str">
        <f>VLOOKUP(C20,[1]ResultsMenWomen!B$2:CF$320,56,0)</f>
        <v>14:06,7</v>
      </c>
      <c r="S20" s="19" t="str">
        <f>VLOOKUP(C20,[1]ResultsMenWomen!B$2:CF$320,57,0)</f>
        <v>07:25,3</v>
      </c>
      <c r="T20" s="19" t="str">
        <f>VLOOKUP(C20,[1]ResultsMenWomen!B$2:CF$320,58,0)</f>
        <v>00:54,0</v>
      </c>
      <c r="U20" s="19" t="str">
        <f>VLOOKUP(C20,[1]ResultsMenWomen!B$2:CF$320,59,0)</f>
        <v>05:21,7</v>
      </c>
      <c r="V20" s="19" t="str">
        <f>VLOOKUP(C20,[1]ResultsMenWomen!B$2:CF$320,60,0)</f>
        <v>01:00,0</v>
      </c>
      <c r="W20" s="19" t="str">
        <f>VLOOKUP(C20,[1]ResultsMenWomen!B$2:CF$320,61,0)</f>
        <v>20:39,1</v>
      </c>
      <c r="X20" s="19" t="str">
        <f>VLOOKUP(C20,[1]ResultsMenWomen!B$2:CF$320,62,0)</f>
        <v>06:32,4</v>
      </c>
      <c r="Y20" s="19" t="str">
        <f>VLOOKUP(C20,[1]ResultsMenWomen!B$2:CF$320,63,0)</f>
        <v>00:58,8</v>
      </c>
      <c r="Z20" s="19" t="str">
        <f>VLOOKUP(C20,[1]ResultsMenWomen!B$2:CF$320,64,0)</f>
        <v>05:23,7</v>
      </c>
      <c r="AA20" s="19" t="str">
        <f>VLOOKUP(C20,[1]ResultsMenWomen!B$2:CF$320,65,0)</f>
        <v>00:00,0</v>
      </c>
      <c r="AB20" s="19" t="str">
        <f>VLOOKUP(C20,[1]ResultsMenWomen!B$2:CF$320,66,0)</f>
        <v>29:07,1</v>
      </c>
      <c r="AC20" s="19" t="str">
        <f>VLOOKUP(C20,[1]ResultsMenWomen!B$2:CF$320,67,0)</f>
        <v>08:28,0</v>
      </c>
      <c r="AD20" s="19" t="str">
        <f>VLOOKUP(C20,[1]ResultsMenWomen!B$2:CF$320,68,0)</f>
        <v>00:55,8</v>
      </c>
      <c r="AE20" s="19" t="str">
        <f>VLOOKUP(C20,[1]ResultsMenWomen!B$2:CF$320,69,0)</f>
        <v>05:22,4</v>
      </c>
      <c r="AF20" s="19" t="str">
        <f>VLOOKUP(C20,[1]ResultsMenWomen!B$2:CF$320,70,0)</f>
        <v>02:00,0</v>
      </c>
      <c r="AG20" s="19" t="str">
        <f>VLOOKUP(C20,[1]ResultsMenWomen!B$2:CF$320,71,0)</f>
        <v>34:29,2</v>
      </c>
      <c r="AH20" s="19" t="str">
        <f>VLOOKUP(C20,[1]ResultsMenWomen!B$2:CF$320,72,0)</f>
        <v>05:22,1</v>
      </c>
      <c r="AI20" s="19" t="str">
        <f>VLOOKUP(C20,[1]ResultsMenWomen!B$2:CF$320,73,0)</f>
        <v>05:22,1</v>
      </c>
      <c r="AJ20" s="19" t="str">
        <f>VLOOKUP(C20,[1]ResultsMenWomen!B$2:CF$320,75,0)</f>
        <v>03:44,8</v>
      </c>
      <c r="AK20" s="19" t="str">
        <f>VLOOKUP(C20,[1]ResultsMenWomen!B$2:CF$320,76,0)</f>
        <v>03:00,0</v>
      </c>
      <c r="AL20" s="19" t="str">
        <f>VLOOKUP(C20,[1]ResultsMenWomen!B$2:CF$320,77,0)</f>
        <v>31:29,2</v>
      </c>
      <c r="AM20" s="19" t="str">
        <f>VLOOKUP(C20,[1]ResultsMenWomen!B$2:CF$320,78,0)</f>
        <v>00:34:29,2</v>
      </c>
    </row>
    <row r="21" spans="1:39" s="1" customFormat="1" ht="14.1" customHeight="1" x14ac:dyDescent="0.2">
      <c r="A21" s="16" t="str">
        <f>VLOOKUP(C21,[1]ResultsMenWomen!B$2:CF$320,18,0)</f>
        <v>21</v>
      </c>
      <c r="B21" s="16">
        <f>VLOOKUP(C21,[1]ResultsMenWomen!B$2:CF$320,6,0)</f>
        <v>127</v>
      </c>
      <c r="C21" s="1" t="s">
        <v>2093</v>
      </c>
      <c r="D21" s="17" t="str">
        <f>VLOOKUP(C21,[1]Participants!A$2:BW$320,2,0)</f>
        <v>REIM</v>
      </c>
      <c r="E21" s="17" t="str">
        <f>VLOOKUP(C21,[1]Participants!A$2:BW$320,3,0)</f>
        <v>Philipp</v>
      </c>
      <c r="F21" s="18" t="str">
        <f>IF(VLOOKUP(C21,[1]Participants!A$2:K$416,9,0)="","",VLOOKUP(C21,[1]Participants!A$2:K$416,9,0))</f>
        <v>G-J19M</v>
      </c>
      <c r="G21" s="18">
        <f>IF(VLOOKUP(C21,[1]Participants!A$2:K$416,8,0)="","",VLOOKUP(C21,[1]Participants!A$2:K$416,8,0))</f>
        <v>2006</v>
      </c>
      <c r="H21" s="17" t="str">
        <f>VLOOKUP(C21,[1]Participants!A$2:BW$320,5,0)</f>
        <v>GER-BSV-B</v>
      </c>
      <c r="I21" s="17" t="str">
        <f>VLOOKUP(C21,[1]Participants!A$2:BW$320,6,0)</f>
        <v/>
      </c>
      <c r="J21" s="18" t="str">
        <f>VLOOKUP(C21,[1]ResultsMenWomen!B$2:CF$320,10,0)</f>
        <v>1312</v>
      </c>
      <c r="K21" s="18" t="str">
        <f>VLOOKUP(C21,[1]ResultsMenWomen!B$2:CF$320,12,0)</f>
        <v>7</v>
      </c>
      <c r="L21" s="17" t="str">
        <f>IF(VLOOKUP(C21,[1]ResultsMenWomen!B$2:CF$320,43,0)&lt;&gt;"",VLOOKUP(C21,[1]ResultsMenWomen!B$2:CF$320,43,0),"")</f>
        <v/>
      </c>
      <c r="M21" s="19" t="str">
        <f>VLOOKUP(C21,[1]ResultsMenWomen!B$2:CF$320,51,0)</f>
        <v>07:03,7</v>
      </c>
      <c r="N21" s="19" t="str">
        <f>VLOOKUP(C21,[1]ResultsMenWomen!B$2:CF$320,52,0)</f>
        <v>07:03,7</v>
      </c>
      <c r="O21" s="19" t="str">
        <f>VLOOKUP(C21,[1]ResultsMenWomen!B$2:CF$320,53,0)</f>
        <v>01:01,6</v>
      </c>
      <c r="P21" s="19" t="str">
        <f>VLOOKUP(C21,[1]ResultsMenWomen!B$2:CF$320,54,0)</f>
        <v>05:23,3</v>
      </c>
      <c r="Q21" s="19" t="str">
        <f>VLOOKUP(C21,[1]ResultsMenWomen!B$2:CF$320,55,0)</f>
        <v>00:30,0</v>
      </c>
      <c r="R21" s="19" t="str">
        <f>VLOOKUP(C21,[1]ResultsMenWomen!B$2:CF$320,56,0)</f>
        <v>14:49,0</v>
      </c>
      <c r="S21" s="19" t="str">
        <f>VLOOKUP(C21,[1]ResultsMenWomen!B$2:CF$320,57,0)</f>
        <v>07:45,3</v>
      </c>
      <c r="T21" s="19" t="str">
        <f>VLOOKUP(C21,[1]ResultsMenWomen!B$2:CF$320,58,0)</f>
        <v>00:51,8</v>
      </c>
      <c r="U21" s="19" t="str">
        <f>VLOOKUP(C21,[1]ResultsMenWomen!B$2:CF$320,59,0)</f>
        <v>05:13,7</v>
      </c>
      <c r="V21" s="19" t="str">
        <f>VLOOKUP(C21,[1]ResultsMenWomen!B$2:CF$320,60,0)</f>
        <v>01:30,0</v>
      </c>
      <c r="W21" s="19" t="str">
        <f>VLOOKUP(C21,[1]ResultsMenWomen!B$2:CF$320,61,0)</f>
        <v>21:50,8</v>
      </c>
      <c r="X21" s="19" t="str">
        <f>VLOOKUP(C21,[1]ResultsMenWomen!B$2:CF$320,62,0)</f>
        <v>07:01,8</v>
      </c>
      <c r="Y21" s="19" t="str">
        <f>VLOOKUP(C21,[1]ResultsMenWomen!B$2:CF$320,63,0)</f>
        <v>01:08,8</v>
      </c>
      <c r="Z21" s="19" t="str">
        <f>VLOOKUP(C21,[1]ResultsMenWomen!B$2:CF$320,64,0)</f>
        <v>05:13,4</v>
      </c>
      <c r="AA21" s="19" t="str">
        <f>VLOOKUP(C21,[1]ResultsMenWomen!B$2:CF$320,65,0)</f>
        <v>00:30,0</v>
      </c>
      <c r="AB21" s="19" t="str">
        <f>VLOOKUP(C21,[1]ResultsMenWomen!B$2:CF$320,66,0)</f>
        <v>29:12,0</v>
      </c>
      <c r="AC21" s="19" t="str">
        <f>VLOOKUP(C21,[1]ResultsMenWomen!B$2:CF$320,67,0)</f>
        <v>07:21,2</v>
      </c>
      <c r="AD21" s="19" t="str">
        <f>VLOOKUP(C21,[1]ResultsMenWomen!B$2:CF$320,68,0)</f>
        <v>00:53,2</v>
      </c>
      <c r="AE21" s="19" t="str">
        <f>VLOOKUP(C21,[1]ResultsMenWomen!B$2:CF$320,69,0)</f>
        <v>05:18,2</v>
      </c>
      <c r="AF21" s="19" t="str">
        <f>VLOOKUP(C21,[1]ResultsMenWomen!B$2:CF$320,70,0)</f>
        <v>01:00,0</v>
      </c>
      <c r="AG21" s="19" t="str">
        <f>VLOOKUP(C21,[1]ResultsMenWomen!B$2:CF$320,71,0)</f>
        <v>34:29,8</v>
      </c>
      <c r="AH21" s="19" t="str">
        <f>VLOOKUP(C21,[1]ResultsMenWomen!B$2:CF$320,72,0)</f>
        <v>05:17,8</v>
      </c>
      <c r="AI21" s="19" t="str">
        <f>VLOOKUP(C21,[1]ResultsMenWomen!B$2:CF$320,73,0)</f>
        <v>05:17,8</v>
      </c>
      <c r="AJ21" s="19" t="str">
        <f>VLOOKUP(C21,[1]ResultsMenWomen!B$2:CF$320,75,0)</f>
        <v>03:55,4</v>
      </c>
      <c r="AK21" s="19" t="str">
        <f>VLOOKUP(C21,[1]ResultsMenWomen!B$2:CF$320,76,0)</f>
        <v>03:30,0</v>
      </c>
      <c r="AL21" s="19" t="str">
        <f>VLOOKUP(C21,[1]ResultsMenWomen!B$2:CF$320,77,0)</f>
        <v>30:59,8</v>
      </c>
      <c r="AM21" s="19" t="str">
        <f>VLOOKUP(C21,[1]ResultsMenWomen!B$2:CF$320,78,0)</f>
        <v>00:34:29,8</v>
      </c>
    </row>
    <row r="22" spans="1:39" s="1" customFormat="1" ht="14.1" customHeight="1" x14ac:dyDescent="0.2">
      <c r="A22" s="16" t="str">
        <f>VLOOKUP(C22,[1]ResultsMenWomen!B$2:CF$320,18,0)</f>
        <v>22</v>
      </c>
      <c r="B22" s="16">
        <f>VLOOKUP(C22,[1]ResultsMenWomen!B$2:CF$320,6,0)</f>
        <v>125</v>
      </c>
      <c r="C22" s="1" t="s">
        <v>2094</v>
      </c>
      <c r="D22" s="17" t="str">
        <f>VLOOKUP(C22,[1]Participants!A$2:BW$320,2,0)</f>
        <v>BAUER</v>
      </c>
      <c r="E22" s="17" t="str">
        <f>VLOOKUP(C22,[1]Participants!A$2:BW$320,3,0)</f>
        <v>Alex</v>
      </c>
      <c r="F22" s="18" t="str">
        <f>IF(VLOOKUP(C22,[1]Participants!A$2:K$416,9,0)="","",VLOOKUP(C22,[1]Participants!A$2:K$416,9,0))</f>
        <v>G-J19M</v>
      </c>
      <c r="G22" s="18">
        <f>IF(VLOOKUP(C22,[1]Participants!A$2:K$416,8,0)="","",VLOOKUP(C22,[1]Participants!A$2:K$416,8,0))</f>
        <v>2006</v>
      </c>
      <c r="H22" s="17" t="str">
        <f>VLOOKUP(C22,[1]Participants!A$2:BW$320,5,0)</f>
        <v>GER-BSV-B</v>
      </c>
      <c r="I22" s="17" t="str">
        <f>VLOOKUP(C22,[1]Participants!A$2:BW$320,6,0)</f>
        <v>WSV Grafenau</v>
      </c>
      <c r="J22" s="18" t="str">
        <f>VLOOKUP(C22,[1]ResultsMenWomen!B$2:CF$320,10,0)</f>
        <v>2323</v>
      </c>
      <c r="K22" s="18" t="str">
        <f>VLOOKUP(C22,[1]ResultsMenWomen!B$2:CF$320,12,0)</f>
        <v>10</v>
      </c>
      <c r="L22" s="17" t="str">
        <f>IF(VLOOKUP(C22,[1]ResultsMenWomen!B$2:CF$320,43,0)&lt;&gt;"",VLOOKUP(C22,[1]ResultsMenWomen!B$2:CF$320,43,0),"")</f>
        <v/>
      </c>
      <c r="M22" s="19" t="str">
        <f>VLOOKUP(C22,[1]ResultsMenWomen!B$2:CF$320,51,0)</f>
        <v>07:20,6</v>
      </c>
      <c r="N22" s="19" t="str">
        <f>VLOOKUP(C22,[1]ResultsMenWomen!B$2:CF$320,52,0)</f>
        <v>07:20,6</v>
      </c>
      <c r="O22" s="19" t="str">
        <f>VLOOKUP(C22,[1]ResultsMenWomen!B$2:CF$320,53,0)</f>
        <v>01:00,0</v>
      </c>
      <c r="P22" s="19" t="str">
        <f>VLOOKUP(C22,[1]ResultsMenWomen!B$2:CF$320,54,0)</f>
        <v>05:10,8</v>
      </c>
      <c r="Q22" s="19" t="str">
        <f>VLOOKUP(C22,[1]ResultsMenWomen!B$2:CF$320,55,0)</f>
        <v>01:00,0</v>
      </c>
      <c r="R22" s="19" t="str">
        <f>VLOOKUP(C22,[1]ResultsMenWomen!B$2:CF$320,56,0)</f>
        <v>15:10,1</v>
      </c>
      <c r="S22" s="19" t="str">
        <f>VLOOKUP(C22,[1]ResultsMenWomen!B$2:CF$320,57,0)</f>
        <v>07:49,5</v>
      </c>
      <c r="T22" s="19" t="str">
        <f>VLOOKUP(C22,[1]ResultsMenWomen!B$2:CF$320,58,0)</f>
        <v>01:06,6</v>
      </c>
      <c r="U22" s="19" t="str">
        <f>VLOOKUP(C22,[1]ResultsMenWomen!B$2:CF$320,59,0)</f>
        <v>05:04,0</v>
      </c>
      <c r="V22" s="19" t="str">
        <f>VLOOKUP(C22,[1]ResultsMenWomen!B$2:CF$320,60,0)</f>
        <v>01:30,0</v>
      </c>
      <c r="W22" s="19" t="str">
        <f>VLOOKUP(C22,[1]ResultsMenWomen!B$2:CF$320,61,0)</f>
        <v>22:23,1</v>
      </c>
      <c r="X22" s="19" t="str">
        <f>VLOOKUP(C22,[1]ResultsMenWomen!B$2:CF$320,62,0)</f>
        <v>07:13,0</v>
      </c>
      <c r="Y22" s="19" t="str">
        <f>VLOOKUP(C22,[1]ResultsMenWomen!B$2:CF$320,63,0)</f>
        <v>01:02,9</v>
      </c>
      <c r="Z22" s="19" t="str">
        <f>VLOOKUP(C22,[1]ResultsMenWomen!B$2:CF$320,64,0)</f>
        <v>05:01,0</v>
      </c>
      <c r="AA22" s="19" t="str">
        <f>VLOOKUP(C22,[1]ResultsMenWomen!B$2:CF$320,65,0)</f>
        <v>01:00,0</v>
      </c>
      <c r="AB22" s="19" t="str">
        <f>VLOOKUP(C22,[1]ResultsMenWomen!B$2:CF$320,66,0)</f>
        <v>30:10,3</v>
      </c>
      <c r="AC22" s="19" t="str">
        <f>VLOOKUP(C22,[1]ResultsMenWomen!B$2:CF$320,67,0)</f>
        <v>07:47,2</v>
      </c>
      <c r="AD22" s="19" t="str">
        <f>VLOOKUP(C22,[1]ResultsMenWomen!B$2:CF$320,68,0)</f>
        <v>00:56,3</v>
      </c>
      <c r="AE22" s="19" t="str">
        <f>VLOOKUP(C22,[1]ResultsMenWomen!B$2:CF$320,69,0)</f>
        <v>05:11,4</v>
      </c>
      <c r="AF22" s="19" t="str">
        <f>VLOOKUP(C22,[1]ResultsMenWomen!B$2:CF$320,70,0)</f>
        <v>01:30,0</v>
      </c>
      <c r="AG22" s="19" t="str">
        <f>VLOOKUP(C22,[1]ResultsMenWomen!B$2:CF$320,71,0)</f>
        <v>35:19,4</v>
      </c>
      <c r="AH22" s="19" t="str">
        <f>VLOOKUP(C22,[1]ResultsMenWomen!B$2:CF$320,72,0)</f>
        <v>05:09,1</v>
      </c>
      <c r="AI22" s="19" t="str">
        <f>VLOOKUP(C22,[1]ResultsMenWomen!B$2:CF$320,73,0)</f>
        <v>05:09,1</v>
      </c>
      <c r="AJ22" s="19" t="str">
        <f>VLOOKUP(C22,[1]ResultsMenWomen!B$2:CF$320,75,0)</f>
        <v>04:05,8</v>
      </c>
      <c r="AK22" s="19" t="str">
        <f>VLOOKUP(C22,[1]ResultsMenWomen!B$2:CF$320,76,0)</f>
        <v>05:00,0</v>
      </c>
      <c r="AL22" s="19" t="str">
        <f>VLOOKUP(C22,[1]ResultsMenWomen!B$2:CF$320,77,0)</f>
        <v>30:19,4</v>
      </c>
      <c r="AM22" s="19" t="str">
        <f>VLOOKUP(C22,[1]ResultsMenWomen!B$2:CF$320,78,0)</f>
        <v>00:35:19,4</v>
      </c>
    </row>
    <row r="23" spans="1:39" s="1" customFormat="1" ht="14.1" customHeight="1" x14ac:dyDescent="0.2">
      <c r="A23" s="16" t="str">
        <f>VLOOKUP(C23,[1]ResultsMenWomen!B$2:CF$320,18,0)</f>
        <v>23</v>
      </c>
      <c r="B23" s="16">
        <f>VLOOKUP(C23,[1]ResultsMenWomen!B$2:CF$320,6,0)</f>
        <v>121</v>
      </c>
      <c r="C23" s="1" t="s">
        <v>2095</v>
      </c>
      <c r="D23" s="17" t="str">
        <f>VLOOKUP(C23,[1]Participants!A$2:BW$320,2,0)</f>
        <v>FISCHER</v>
      </c>
      <c r="E23" s="17" t="str">
        <f>VLOOKUP(C23,[1]Participants!A$2:BW$320,3,0)</f>
        <v>Johann</v>
      </c>
      <c r="F23" s="18" t="str">
        <f>IF(VLOOKUP(C23,[1]Participants!A$2:K$416,9,0)="","",VLOOKUP(C23,[1]Participants!A$2:K$416,9,0))</f>
        <v>G-J19M</v>
      </c>
      <c r="G23" s="18">
        <f>IF(VLOOKUP(C23,[1]Participants!A$2:K$416,8,0)="","",VLOOKUP(C23,[1]Participants!A$2:K$416,8,0))</f>
        <v>2007</v>
      </c>
      <c r="H23" s="17" t="str">
        <f>VLOOKUP(C23,[1]Participants!A$2:BW$320,5,0)</f>
        <v>GER-TSV</v>
      </c>
      <c r="I23" s="17" t="str">
        <f>VLOOKUP(C23,[1]Participants!A$2:BW$320,6,0)</f>
        <v>WSV Trusetal / SGO</v>
      </c>
      <c r="J23" s="18" t="str">
        <f>VLOOKUP(C23,[1]ResultsMenWomen!B$2:CF$320,10,0)</f>
        <v>2101</v>
      </c>
      <c r="K23" s="18" t="str">
        <f>VLOOKUP(C23,[1]ResultsMenWomen!B$2:CF$320,12,0)</f>
        <v>4</v>
      </c>
      <c r="L23" s="17" t="str">
        <f>IF(VLOOKUP(C23,[1]ResultsMenWomen!B$2:CF$320,43,0)&lt;&gt;"",VLOOKUP(C23,[1]ResultsMenWomen!B$2:CF$320,43,0),"")</f>
        <v/>
      </c>
      <c r="M23" s="19" t="str">
        <f>VLOOKUP(C23,[1]ResultsMenWomen!B$2:CF$320,51,0)</f>
        <v>08:07,3</v>
      </c>
      <c r="N23" s="19" t="str">
        <f>VLOOKUP(C23,[1]ResultsMenWomen!B$2:CF$320,52,0)</f>
        <v>08:07,3</v>
      </c>
      <c r="O23" s="19" t="str">
        <f>VLOOKUP(C23,[1]ResultsMenWomen!B$2:CF$320,53,0)</f>
        <v>01:09,8</v>
      </c>
      <c r="P23" s="19" t="str">
        <f>VLOOKUP(C23,[1]ResultsMenWomen!B$2:CF$320,54,0)</f>
        <v>05:48,1</v>
      </c>
      <c r="Q23" s="19" t="str">
        <f>VLOOKUP(C23,[1]ResultsMenWomen!B$2:CF$320,55,0)</f>
        <v>01:00,0</v>
      </c>
      <c r="R23" s="19" t="str">
        <f>VLOOKUP(C23,[1]ResultsMenWomen!B$2:CF$320,56,0)</f>
        <v>15:24,0</v>
      </c>
      <c r="S23" s="19" t="str">
        <f>VLOOKUP(C23,[1]ResultsMenWomen!B$2:CF$320,57,0)</f>
        <v>07:16,7</v>
      </c>
      <c r="T23" s="19" t="str">
        <f>VLOOKUP(C23,[1]ResultsMenWomen!B$2:CF$320,58,0)</f>
        <v>01:03,9</v>
      </c>
      <c r="U23" s="19" t="str">
        <f>VLOOKUP(C23,[1]ResultsMenWomen!B$2:CF$320,59,0)</f>
        <v>05:33,7</v>
      </c>
      <c r="V23" s="19" t="str">
        <f>VLOOKUP(C23,[1]ResultsMenWomen!B$2:CF$320,60,0)</f>
        <v>00:30,0</v>
      </c>
      <c r="W23" s="19" t="str">
        <f>VLOOKUP(C23,[1]ResultsMenWomen!B$2:CF$320,61,0)</f>
        <v>22:23,0</v>
      </c>
      <c r="X23" s="19" t="str">
        <f>VLOOKUP(C23,[1]ResultsMenWomen!B$2:CF$320,62,0)</f>
        <v>06:59,0</v>
      </c>
      <c r="Y23" s="19" t="str">
        <f>VLOOKUP(C23,[1]ResultsMenWomen!B$2:CF$320,63,0)</f>
        <v>01:09,8</v>
      </c>
      <c r="Z23" s="19" t="str">
        <f>VLOOKUP(C23,[1]ResultsMenWomen!B$2:CF$320,64,0)</f>
        <v>05:39,4</v>
      </c>
      <c r="AA23" s="19" t="str">
        <f>VLOOKUP(C23,[1]ResultsMenWomen!B$2:CF$320,65,0)</f>
        <v>00:00,0</v>
      </c>
      <c r="AB23" s="19" t="str">
        <f>VLOOKUP(C23,[1]ResultsMenWomen!B$2:CF$320,66,0)</f>
        <v>29:57,6</v>
      </c>
      <c r="AC23" s="19" t="str">
        <f>VLOOKUP(C23,[1]ResultsMenWomen!B$2:CF$320,67,0)</f>
        <v>07:34,6</v>
      </c>
      <c r="AD23" s="19" t="str">
        <f>VLOOKUP(C23,[1]ResultsMenWomen!B$2:CF$320,68,0)</f>
        <v>01:02,1</v>
      </c>
      <c r="AE23" s="19" t="str">
        <f>VLOOKUP(C23,[1]ResultsMenWomen!B$2:CF$320,69,0)</f>
        <v>05:53,1</v>
      </c>
      <c r="AF23" s="19" t="str">
        <f>VLOOKUP(C23,[1]ResultsMenWomen!B$2:CF$320,70,0)</f>
        <v>00:30,0</v>
      </c>
      <c r="AG23" s="19" t="str">
        <f>VLOOKUP(C23,[1]ResultsMenWomen!B$2:CF$320,71,0)</f>
        <v>35:52,1</v>
      </c>
      <c r="AH23" s="19" t="str">
        <f>VLOOKUP(C23,[1]ResultsMenWomen!B$2:CF$320,72,0)</f>
        <v>05:54,5</v>
      </c>
      <c r="AI23" s="19" t="str">
        <f>VLOOKUP(C23,[1]ResultsMenWomen!B$2:CF$320,73,0)</f>
        <v>05:54,5</v>
      </c>
      <c r="AJ23" s="19" t="str">
        <f>VLOOKUP(C23,[1]ResultsMenWomen!B$2:CF$320,75,0)</f>
        <v>04:25,6</v>
      </c>
      <c r="AK23" s="19" t="str">
        <f>VLOOKUP(C23,[1]ResultsMenWomen!B$2:CF$320,76,0)</f>
        <v>02:00,0</v>
      </c>
      <c r="AL23" s="19" t="str">
        <f>VLOOKUP(C23,[1]ResultsMenWomen!B$2:CF$320,77,0)</f>
        <v>33:52,1</v>
      </c>
      <c r="AM23" s="19" t="str">
        <f>VLOOKUP(C23,[1]ResultsMenWomen!B$2:CF$320,78,0)</f>
        <v>00:35:52,1</v>
      </c>
    </row>
    <row r="24" spans="1:39" s="1" customFormat="1" ht="14.1" customHeight="1" x14ac:dyDescent="0.2">
      <c r="A24" s="16" t="str">
        <f>VLOOKUP(C24,[1]ResultsMenWomen!B$2:CF$320,18,0)</f>
        <v>24</v>
      </c>
      <c r="B24" s="16">
        <f>VLOOKUP(C24,[1]ResultsMenWomen!B$2:CF$320,6,0)</f>
        <v>119</v>
      </c>
      <c r="C24" s="1" t="s">
        <v>2096</v>
      </c>
      <c r="D24" s="17" t="str">
        <f>VLOOKUP(C24,[1]Participants!A$2:BW$320,2,0)</f>
        <v>WELL</v>
      </c>
      <c r="E24" s="17" t="str">
        <f>VLOOKUP(C24,[1]Participants!A$2:BW$320,3,0)</f>
        <v>Simon</v>
      </c>
      <c r="F24" s="18" t="str">
        <f>IF(VLOOKUP(C24,[1]Participants!A$2:K$416,9,0)="","",VLOOKUP(C24,[1]Participants!A$2:K$416,9,0))</f>
        <v>G-J19M</v>
      </c>
      <c r="G24" s="18">
        <f>IF(VLOOKUP(C24,[1]Participants!A$2:K$416,8,0)="","",VLOOKUP(C24,[1]Participants!A$2:K$416,8,0))</f>
        <v>2007</v>
      </c>
      <c r="H24" s="17" t="str">
        <f>VLOOKUP(C24,[1]Participants!A$2:BW$320,5,0)</f>
        <v>GER-BSV-B</v>
      </c>
      <c r="I24" s="17" t="str">
        <f>VLOOKUP(C24,[1]Participants!A$2:BW$320,6,0)</f>
        <v>SC Zwiesel</v>
      </c>
      <c r="J24" s="18" t="str">
        <f>VLOOKUP(C24,[1]ResultsMenWomen!B$2:CF$320,10,0)</f>
        <v>2330</v>
      </c>
      <c r="K24" s="18" t="str">
        <f>VLOOKUP(C24,[1]ResultsMenWomen!B$2:CF$320,12,0)</f>
        <v>8</v>
      </c>
      <c r="L24" s="17" t="str">
        <f>IF(VLOOKUP(C24,[1]ResultsMenWomen!B$2:CF$320,43,0)&lt;&gt;"",VLOOKUP(C24,[1]ResultsMenWomen!B$2:CF$320,43,0),"")</f>
        <v/>
      </c>
      <c r="M24" s="19" t="str">
        <f>VLOOKUP(C24,[1]ResultsMenWomen!B$2:CF$320,51,0)</f>
        <v>07:47,4</v>
      </c>
      <c r="N24" s="19" t="str">
        <f>VLOOKUP(C24,[1]ResultsMenWomen!B$2:CF$320,52,0)</f>
        <v>07:47,4</v>
      </c>
      <c r="O24" s="19" t="str">
        <f>VLOOKUP(C24,[1]ResultsMenWomen!B$2:CF$320,53,0)</f>
        <v>01:09,2</v>
      </c>
      <c r="P24" s="19" t="str">
        <f>VLOOKUP(C24,[1]ResultsMenWomen!B$2:CF$320,54,0)</f>
        <v>05:29,0</v>
      </c>
      <c r="Q24" s="19" t="str">
        <f>VLOOKUP(C24,[1]ResultsMenWomen!B$2:CF$320,55,0)</f>
        <v>01:00,0</v>
      </c>
      <c r="R24" s="19" t="str">
        <f>VLOOKUP(C24,[1]ResultsMenWomen!B$2:CF$320,56,0)</f>
        <v>15:45,8</v>
      </c>
      <c r="S24" s="19" t="str">
        <f>VLOOKUP(C24,[1]ResultsMenWomen!B$2:CF$320,57,0)</f>
        <v>07:58,4</v>
      </c>
      <c r="T24" s="19" t="str">
        <f>VLOOKUP(C24,[1]ResultsMenWomen!B$2:CF$320,58,0)</f>
        <v>01:04,9</v>
      </c>
      <c r="U24" s="19" t="str">
        <f>VLOOKUP(C24,[1]ResultsMenWomen!B$2:CF$320,59,0)</f>
        <v>05:14,9</v>
      </c>
      <c r="V24" s="19" t="str">
        <f>VLOOKUP(C24,[1]ResultsMenWomen!B$2:CF$320,60,0)</f>
        <v>01:30,0</v>
      </c>
      <c r="W24" s="19" t="str">
        <f>VLOOKUP(C24,[1]ResultsMenWomen!B$2:CF$320,61,0)</f>
        <v>23:55,1</v>
      </c>
      <c r="X24" s="19" t="str">
        <f>VLOOKUP(C24,[1]ResultsMenWomen!B$2:CF$320,62,0)</f>
        <v>08:09,3</v>
      </c>
      <c r="Y24" s="19" t="str">
        <f>VLOOKUP(C24,[1]ResultsMenWomen!B$2:CF$320,63,0)</f>
        <v>01:08,0</v>
      </c>
      <c r="Z24" s="19" t="str">
        <f>VLOOKUP(C24,[1]ResultsMenWomen!B$2:CF$320,64,0)</f>
        <v>05:21,5</v>
      </c>
      <c r="AA24" s="19" t="str">
        <f>VLOOKUP(C24,[1]ResultsMenWomen!B$2:CF$320,65,0)</f>
        <v>01:30,0</v>
      </c>
      <c r="AB24" s="19" t="str">
        <f>VLOOKUP(C24,[1]ResultsMenWomen!B$2:CF$320,66,0)</f>
        <v>30:32,1</v>
      </c>
      <c r="AC24" s="19" t="str">
        <f>VLOOKUP(C24,[1]ResultsMenWomen!B$2:CF$320,67,0)</f>
        <v>06:37,0</v>
      </c>
      <c r="AD24" s="19" t="str">
        <f>VLOOKUP(C24,[1]ResultsMenWomen!B$2:CF$320,68,0)</f>
        <v>00:59,6</v>
      </c>
      <c r="AE24" s="19" t="str">
        <f>VLOOKUP(C24,[1]ResultsMenWomen!B$2:CF$320,69,0)</f>
        <v>05:28,0</v>
      </c>
      <c r="AF24" s="19" t="str">
        <f>VLOOKUP(C24,[1]ResultsMenWomen!B$2:CF$320,70,0)</f>
        <v>00:00,0</v>
      </c>
      <c r="AG24" s="19" t="str">
        <f>VLOOKUP(C24,[1]ResultsMenWomen!B$2:CF$320,71,0)</f>
        <v>36:06,5</v>
      </c>
      <c r="AH24" s="19" t="str">
        <f>VLOOKUP(C24,[1]ResultsMenWomen!B$2:CF$320,72,0)</f>
        <v>05:34,4</v>
      </c>
      <c r="AI24" s="19" t="str">
        <f>VLOOKUP(C24,[1]ResultsMenWomen!B$2:CF$320,73,0)</f>
        <v>05:34,4</v>
      </c>
      <c r="AJ24" s="19" t="str">
        <f>VLOOKUP(C24,[1]ResultsMenWomen!B$2:CF$320,75,0)</f>
        <v>04:21,7</v>
      </c>
      <c r="AK24" s="19" t="str">
        <f>VLOOKUP(C24,[1]ResultsMenWomen!B$2:CF$320,76,0)</f>
        <v>04:00,0</v>
      </c>
      <c r="AL24" s="19" t="str">
        <f>VLOOKUP(C24,[1]ResultsMenWomen!B$2:CF$320,77,0)</f>
        <v>32:06,5</v>
      </c>
      <c r="AM24" s="19" t="str">
        <f>VLOOKUP(C24,[1]ResultsMenWomen!B$2:CF$320,78,0)</f>
        <v>00:36:06,5</v>
      </c>
    </row>
    <row r="25" spans="1:39" s="1" customFormat="1" ht="14.1" customHeight="1" x14ac:dyDescent="0.2">
      <c r="A25" s="16" t="str">
        <f>VLOOKUP(C25,[1]ResultsMenWomen!B$2:CF$320,18,0)</f>
        <v>25</v>
      </c>
      <c r="B25" s="16">
        <f>VLOOKUP(C25,[1]ResultsMenWomen!B$2:CF$320,6,0)</f>
        <v>110</v>
      </c>
      <c r="C25" s="1" t="s">
        <v>2097</v>
      </c>
      <c r="D25" s="17" t="str">
        <f>VLOOKUP(C25,[1]Participants!A$2:BW$320,2,0)</f>
        <v xml:space="preserve">BEDNAREK </v>
      </c>
      <c r="E25" s="17" t="str">
        <f>VLOOKUP(C25,[1]Participants!A$2:BW$320,3,0)</f>
        <v>Jakub</v>
      </c>
      <c r="F25" s="18" t="str">
        <f>IF(VLOOKUP(C25,[1]Participants!A$2:K$416,9,0)="","",VLOOKUP(C25,[1]Participants!A$2:K$416,9,0))</f>
        <v>G-J19M</v>
      </c>
      <c r="G25" s="18">
        <f>IF(VLOOKUP(C25,[1]Participants!A$2:K$416,8,0)="","",VLOOKUP(C25,[1]Participants!A$2:K$416,8,0))</f>
        <v>2006</v>
      </c>
      <c r="H25" s="17" t="str">
        <f>VLOOKUP(C25,[1]Participants!A$2:BW$320,5,0)</f>
        <v>POL</v>
      </c>
      <c r="I25" s="17" t="str">
        <f>VLOOKUP(C25,[1]Participants!A$2:BW$320,6,0)</f>
        <v/>
      </c>
      <c r="J25" s="18" t="str">
        <f>VLOOKUP(C25,[1]ResultsMenWomen!B$2:CF$320,10,0)</f>
        <v>0302</v>
      </c>
      <c r="K25" s="18" t="str">
        <f>VLOOKUP(C25,[1]ResultsMenWomen!B$2:CF$320,12,0)</f>
        <v>5</v>
      </c>
      <c r="L25" s="17" t="str">
        <f>IF(VLOOKUP(C25,[1]ResultsMenWomen!B$2:CF$320,43,0)&lt;&gt;"",VLOOKUP(C25,[1]ResultsMenWomen!B$2:CF$320,43,0),"")</f>
        <v/>
      </c>
      <c r="M25" s="19" t="str">
        <f>VLOOKUP(C25,[1]ResultsMenWomen!B$2:CF$320,51,0)</f>
        <v>06:58,5</v>
      </c>
      <c r="N25" s="19" t="str">
        <f>VLOOKUP(C25,[1]ResultsMenWomen!B$2:CF$320,52,0)</f>
        <v>06:58,5</v>
      </c>
      <c r="O25" s="19" t="str">
        <f>VLOOKUP(C25,[1]ResultsMenWomen!B$2:CF$320,53,0)</f>
        <v>00:59,9</v>
      </c>
      <c r="P25" s="19" t="str">
        <f>VLOOKUP(C25,[1]ResultsMenWomen!B$2:CF$320,54,0)</f>
        <v>05:49,7</v>
      </c>
      <c r="Q25" s="19" t="str">
        <f>VLOOKUP(C25,[1]ResultsMenWomen!B$2:CF$320,55,0)</f>
        <v>00:00,0</v>
      </c>
      <c r="R25" s="19" t="str">
        <f>VLOOKUP(C25,[1]ResultsMenWomen!B$2:CF$320,56,0)</f>
        <v>15:29,5</v>
      </c>
      <c r="S25" s="19" t="str">
        <f>VLOOKUP(C25,[1]ResultsMenWomen!B$2:CF$320,57,0)</f>
        <v>08:31,0</v>
      </c>
      <c r="T25" s="19" t="str">
        <f>VLOOKUP(C25,[1]ResultsMenWomen!B$2:CF$320,58,0)</f>
        <v>01:05,3</v>
      </c>
      <c r="U25" s="19" t="str">
        <f>VLOOKUP(C25,[1]ResultsMenWomen!B$2:CF$320,59,0)</f>
        <v>05:46,4</v>
      </c>
      <c r="V25" s="19" t="str">
        <f>VLOOKUP(C25,[1]ResultsMenWomen!B$2:CF$320,60,0)</f>
        <v>01:30,0</v>
      </c>
      <c r="W25" s="19" t="str">
        <f>VLOOKUP(C25,[1]ResultsMenWomen!B$2:CF$320,61,0)</f>
        <v>22:34,8</v>
      </c>
      <c r="X25" s="19" t="str">
        <f>VLOOKUP(C25,[1]ResultsMenWomen!B$2:CF$320,62,0)</f>
        <v>07:05,3</v>
      </c>
      <c r="Y25" s="19" t="str">
        <f>VLOOKUP(C25,[1]ResultsMenWomen!B$2:CF$320,63,0)</f>
        <v>01:01,7</v>
      </c>
      <c r="Z25" s="19" t="str">
        <f>VLOOKUP(C25,[1]ResultsMenWomen!B$2:CF$320,64,0)</f>
        <v>05:54,2</v>
      </c>
      <c r="AA25" s="19" t="str">
        <f>VLOOKUP(C25,[1]ResultsMenWomen!B$2:CF$320,65,0)</f>
        <v>00:00,0</v>
      </c>
      <c r="AB25" s="19" t="str">
        <f>VLOOKUP(C25,[1]ResultsMenWomen!B$2:CF$320,66,0)</f>
        <v>30:31,6</v>
      </c>
      <c r="AC25" s="19" t="str">
        <f>VLOOKUP(C25,[1]ResultsMenWomen!B$2:CF$320,67,0)</f>
        <v>07:56,8</v>
      </c>
      <c r="AD25" s="19" t="str">
        <f>VLOOKUP(C25,[1]ResultsMenWomen!B$2:CF$320,68,0)</f>
        <v>00:59,8</v>
      </c>
      <c r="AE25" s="19" t="str">
        <f>VLOOKUP(C25,[1]ResultsMenWomen!B$2:CF$320,69,0)</f>
        <v>05:47,3</v>
      </c>
      <c r="AF25" s="19" t="str">
        <f>VLOOKUP(C25,[1]ResultsMenWomen!B$2:CF$320,70,0)</f>
        <v>01:00,0</v>
      </c>
      <c r="AG25" s="19" t="str">
        <f>VLOOKUP(C25,[1]ResultsMenWomen!B$2:CF$320,71,0)</f>
        <v>36:20,4</v>
      </c>
      <c r="AH25" s="19" t="str">
        <f>VLOOKUP(C25,[1]ResultsMenWomen!B$2:CF$320,72,0)</f>
        <v>05:48,8</v>
      </c>
      <c r="AI25" s="19" t="str">
        <f>VLOOKUP(C25,[1]ResultsMenWomen!B$2:CF$320,73,0)</f>
        <v>05:48,8</v>
      </c>
      <c r="AJ25" s="19" t="str">
        <f>VLOOKUP(C25,[1]ResultsMenWomen!B$2:CF$320,75,0)</f>
        <v>04:06,7</v>
      </c>
      <c r="AK25" s="19" t="str">
        <f>VLOOKUP(C25,[1]ResultsMenWomen!B$2:CF$320,76,0)</f>
        <v>02:30,0</v>
      </c>
      <c r="AL25" s="19" t="str">
        <f>VLOOKUP(C25,[1]ResultsMenWomen!B$2:CF$320,77,0)</f>
        <v>33:50,4</v>
      </c>
      <c r="AM25" s="19" t="str">
        <f>VLOOKUP(C25,[1]ResultsMenWomen!B$2:CF$320,78,0)</f>
        <v>00:36:20,4</v>
      </c>
    </row>
    <row r="26" spans="1:39" s="1" customFormat="1" ht="14.1" customHeight="1" x14ac:dyDescent="0.2">
      <c r="A26" s="16" t="str">
        <f>VLOOKUP(C26,[1]ResultsMenWomen!B$2:CF$320,18,0)</f>
        <v>15*</v>
      </c>
      <c r="B26" s="16">
        <f>VLOOKUP(C26,[1]ResultsMenWomen!B$2:CF$320,6,0)</f>
        <v>114</v>
      </c>
      <c r="C26" s="1" t="s">
        <v>2098</v>
      </c>
      <c r="D26" s="17" t="str">
        <f>VLOOKUP(C26,[1]Participants!A$2:BW$320,2,0)</f>
        <v xml:space="preserve">SIWA </v>
      </c>
      <c r="E26" s="17" t="str">
        <f>VLOOKUP(C26,[1]Participants!A$2:BW$320,3,0)</f>
        <v>Kazimierz</v>
      </c>
      <c r="F26" s="18" t="str">
        <f>IF(VLOOKUP(C26,[1]Participants!A$2:K$416,9,0)="","",VLOOKUP(C26,[1]Participants!A$2:K$416,9,0))</f>
        <v>G-J19M</v>
      </c>
      <c r="G26" s="18">
        <f>IF(VLOOKUP(C26,[1]Participants!A$2:K$416,8,0)="","",VLOOKUP(C26,[1]Participants!A$2:K$416,8,0))</f>
        <v>2007</v>
      </c>
      <c r="H26" s="17" t="str">
        <f>VLOOKUP(C26,[1]Participants!A$2:BW$320,5,0)</f>
        <v>POL</v>
      </c>
      <c r="I26" s="17" t="str">
        <f>VLOOKUP(C26,[1]Participants!A$2:BW$320,6,0)</f>
        <v/>
      </c>
      <c r="J26" s="18" t="str">
        <f>VLOOKUP(C26,[1]ResultsMenWomen!B$2:CF$320,10,0)</f>
        <v>0211</v>
      </c>
      <c r="K26" s="18" t="str">
        <f>VLOOKUP(C26,[1]ResultsMenWomen!B$2:CF$320,12,0)</f>
        <v>4</v>
      </c>
      <c r="L26" s="17" t="str">
        <f>IF(VLOOKUP(C26,[1]ResultsMenWomen!B$2:CF$320,43,0)&lt;&gt;"",VLOOKUP(C26,[1]ResultsMenWomen!B$2:CF$320,43,0),"")</f>
        <v/>
      </c>
      <c r="M26" s="19" t="str">
        <f>VLOOKUP(C26,[1]ResultsMenWomen!B$2:CF$320,51,0)</f>
        <v>06:08,1</v>
      </c>
      <c r="N26" s="19" t="str">
        <f>VLOOKUP(C26,[1]ResultsMenWomen!B$2:CF$320,52,0)</f>
        <v>06:08,1</v>
      </c>
      <c r="O26" s="19" t="str">
        <f>VLOOKUP(C26,[1]ResultsMenWomen!B$2:CF$320,53,0)</f>
        <v>00:56,8</v>
      </c>
      <c r="P26" s="19" t="str">
        <f>VLOOKUP(C26,[1]ResultsMenWomen!B$2:CF$320,54,0)</f>
        <v>05:01,3</v>
      </c>
      <c r="Q26" s="19" t="str">
        <f>VLOOKUP(C26,[1]ResultsMenWomen!B$2:CF$320,55,0)</f>
        <v>00:00,0</v>
      </c>
      <c r="R26" s="19" t="str">
        <f>VLOOKUP(C26,[1]ResultsMenWomen!B$2:CF$320,56,0)</f>
        <v>13:39,7</v>
      </c>
      <c r="S26" s="19" t="str">
        <f>VLOOKUP(C26,[1]ResultsMenWomen!B$2:CF$320,57,0)</f>
        <v>07:31,6</v>
      </c>
      <c r="T26" s="19" t="str">
        <f>VLOOKUP(C26,[1]ResultsMenWomen!B$2:CF$320,58,0)</f>
        <v>00:56,7</v>
      </c>
      <c r="U26" s="19" t="str">
        <f>VLOOKUP(C26,[1]ResultsMenWomen!B$2:CF$320,59,0)</f>
        <v>05:24,3</v>
      </c>
      <c r="V26" s="19" t="str">
        <f>VLOOKUP(C26,[1]ResultsMenWomen!B$2:CF$320,60,0)</f>
        <v>01:00,0</v>
      </c>
      <c r="W26" s="19" t="str">
        <f>VLOOKUP(C26,[1]ResultsMenWomen!B$2:CF$320,61,0)</f>
        <v>21:00,1</v>
      </c>
      <c r="X26" s="19" t="str">
        <f>VLOOKUP(C26,[1]ResultsMenWomen!B$2:CF$320,62,0)</f>
        <v>07:20,4</v>
      </c>
      <c r="Y26" s="19" t="str">
        <f>VLOOKUP(C26,[1]ResultsMenWomen!B$2:CF$320,63,0)</f>
        <v>01:03,1</v>
      </c>
      <c r="Z26" s="19" t="str">
        <f>VLOOKUP(C26,[1]ResultsMenWomen!B$2:CF$320,64,0)</f>
        <v>05:37,3</v>
      </c>
      <c r="AA26" s="19" t="str">
        <f>VLOOKUP(C26,[1]ResultsMenWomen!B$2:CF$320,65,0)</f>
        <v>00:30,0</v>
      </c>
      <c r="AB26" s="19" t="str">
        <f>VLOOKUP(C26,[1]ResultsMenWomen!B$2:CF$320,66,0)</f>
        <v>28:05,0</v>
      </c>
      <c r="AC26" s="19" t="str">
        <f>VLOOKUP(C26,[1]ResultsMenWomen!B$2:CF$320,67,0)</f>
        <v>07:04,9</v>
      </c>
      <c r="AD26" s="19" t="str">
        <f>VLOOKUP(C26,[1]ResultsMenWomen!B$2:CF$320,68,0)</f>
        <v>00:51,5</v>
      </c>
      <c r="AE26" s="19" t="str">
        <f>VLOOKUP(C26,[1]ResultsMenWomen!B$2:CF$320,69,0)</f>
        <v>05:33,2</v>
      </c>
      <c r="AF26" s="19" t="str">
        <f>VLOOKUP(C26,[1]ResultsMenWomen!B$2:CF$320,70,0)</f>
        <v>00:30,0</v>
      </c>
      <c r="AG26" s="19" t="str">
        <f>VLOOKUP(C26,[1]ResultsMenWomen!B$2:CF$320,71,0)</f>
        <v>33:46,5</v>
      </c>
      <c r="AH26" s="19" t="str">
        <f>VLOOKUP(C26,[1]ResultsMenWomen!B$2:CF$320,72,0)</f>
        <v>05:41,5</v>
      </c>
      <c r="AI26" s="19" t="str">
        <f>VLOOKUP(C26,[1]ResultsMenWomen!B$2:CF$320,73,0)</f>
        <v>05:41,5</v>
      </c>
      <c r="AJ26" s="19" t="str">
        <f>VLOOKUP(C26,[1]ResultsMenWomen!B$2:CF$320,75,0)</f>
        <v/>
      </c>
      <c r="AK26" s="19" t="str">
        <f>VLOOKUP(C26,[1]ResultsMenWomen!B$2:CF$320,76,0)</f>
        <v>02:00,0</v>
      </c>
      <c r="AL26" s="19" t="str">
        <f>VLOOKUP(C26,[1]ResultsMenWomen!B$2:CF$320,77,0)</f>
        <v>31:46,5</v>
      </c>
      <c r="AM26" s="19" t="str">
        <f>VLOOKUP(C26,[1]ResultsMenWomen!B$2:CF$320,78,0)</f>
        <v>00:33:46,5</v>
      </c>
    </row>
    <row r="27" spans="1:39" s="1" customFormat="1" ht="14.1" customHeight="1" x14ac:dyDescent="0.2">
      <c r="A27" s="16" t="str">
        <f>VLOOKUP(C27,[1]ResultsMenWomen!B$2:CF$320,18,0)</f>
        <v>DNF</v>
      </c>
      <c r="B27" s="16">
        <f>VLOOKUP(C27,[1]ResultsMenWomen!B$2:CF$320,6,0)</f>
        <v>108</v>
      </c>
      <c r="C27" s="1" t="s">
        <v>2099</v>
      </c>
      <c r="D27" s="17" t="str">
        <f>VLOOKUP(C27,[1]Participants!A$2:BW$320,2,0)</f>
        <v>STANOJEVIC</v>
      </c>
      <c r="E27" s="17" t="str">
        <f>VLOOKUP(C27,[1]Participants!A$2:BW$320,3,0)</f>
        <v>Boris</v>
      </c>
      <c r="F27" s="18" t="str">
        <f>IF(VLOOKUP(C27,[1]Participants!A$2:K$416,9,0)="","",VLOOKUP(C27,[1]Participants!A$2:K$416,9,0))</f>
        <v>G-J19M</v>
      </c>
      <c r="G27" s="18">
        <f>IF(VLOOKUP(C27,[1]Participants!A$2:K$416,8,0)="","",VLOOKUP(C27,[1]Participants!A$2:K$416,8,0))</f>
        <v>2006</v>
      </c>
      <c r="H27" s="17" t="str">
        <f>VLOOKUP(C27,[1]Participants!A$2:BW$320,5,0)</f>
        <v>BIH</v>
      </c>
      <c r="I27" s="17" t="str">
        <f>VLOOKUP(C27,[1]Participants!A$2:BW$320,6,0)</f>
        <v/>
      </c>
      <c r="J27" s="18" t="str">
        <f>VLOOKUP(C27,[1]ResultsMenWomen!B$2:CF$320,10,0)</f>
        <v>030</v>
      </c>
      <c r="K27" s="18" t="str">
        <f>VLOOKUP(C27,[1]ResultsMenWomen!B$2:CF$320,12,0)</f>
        <v>3</v>
      </c>
      <c r="L27" s="17" t="str">
        <f>IF(VLOOKUP(C27,[1]ResultsMenWomen!B$2:CF$320,43,0)&lt;&gt;"",VLOOKUP(C27,[1]ResultsMenWomen!B$2:CF$320,43,0),"")</f>
        <v/>
      </c>
      <c r="M27" s="19" t="str">
        <f>VLOOKUP(C27,[1]ResultsMenWomen!B$2:CF$320,51,0)</f>
        <v>06:25,1</v>
      </c>
      <c r="N27" s="19" t="str">
        <f>VLOOKUP(C27,[1]ResultsMenWomen!B$2:CF$320,52,0)</f>
        <v>06:25,1</v>
      </c>
      <c r="O27" s="19" t="str">
        <f>VLOOKUP(C27,[1]ResultsMenWomen!B$2:CF$320,53,0)</f>
        <v>00:56,6</v>
      </c>
      <c r="P27" s="19" t="str">
        <f>VLOOKUP(C27,[1]ResultsMenWomen!B$2:CF$320,54,0)</f>
        <v>05:19,1</v>
      </c>
      <c r="Q27" s="19" t="str">
        <f>VLOOKUP(C27,[1]ResultsMenWomen!B$2:CF$320,55,0)</f>
        <v>00:00,0</v>
      </c>
      <c r="R27" s="19" t="str">
        <f>VLOOKUP(C27,[1]ResultsMenWomen!B$2:CF$320,56,0)</f>
        <v>14:21,9</v>
      </c>
      <c r="S27" s="19" t="str">
        <f>VLOOKUP(C27,[1]ResultsMenWomen!B$2:CF$320,57,0)</f>
        <v>07:56,8</v>
      </c>
      <c r="T27" s="19" t="str">
        <f>VLOOKUP(C27,[1]ResultsMenWomen!B$2:CF$320,58,0)</f>
        <v>01:01,8</v>
      </c>
      <c r="U27" s="19" t="str">
        <f>VLOOKUP(C27,[1]ResultsMenWomen!B$2:CF$320,59,0)</f>
        <v>05:10,8</v>
      </c>
      <c r="V27" s="19" t="str">
        <f>VLOOKUP(C27,[1]ResultsMenWomen!B$2:CF$320,60,0)</f>
        <v>01:30,0</v>
      </c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39" s="1" customFormat="1" ht="14.1" customHeight="1" x14ac:dyDescent="0.2">
      <c r="A28" s="16" t="str">
        <f>VLOOKUP(C28,[1]ResultsMenWomen!B$2:CF$320,18,0)</f>
        <v>DNS</v>
      </c>
      <c r="B28" s="16">
        <f>VLOOKUP(C28,[1]ResultsMenWomen!B$2:CF$320,6,0)</f>
        <v>122</v>
      </c>
      <c r="C28" s="1" t="s">
        <v>2100</v>
      </c>
      <c r="D28" s="17" t="str">
        <f>VLOOKUP(C28,[1]Participants!A$2:BW$320,2,0)</f>
        <v>ZURNIEDEN</v>
      </c>
      <c r="E28" s="17" t="str">
        <f>VLOOKUP(C28,[1]Participants!A$2:BW$320,3,0)</f>
        <v>Finn</v>
      </c>
      <c r="F28" s="18" t="str">
        <f>IF(VLOOKUP(C28,[1]Participants!A$2:K$416,9,0)="","",VLOOKUP(C28,[1]Participants!A$2:K$416,9,0))</f>
        <v>G-J19M</v>
      </c>
      <c r="G28" s="18">
        <f>IF(VLOOKUP(C28,[1]Participants!A$2:K$416,8,0)="","",VLOOKUP(C28,[1]Participants!A$2:K$416,8,0))</f>
        <v>2006</v>
      </c>
      <c r="H28" s="17" t="str">
        <f>VLOOKUP(C28,[1]Participants!A$2:BW$320,5,0)</f>
        <v>GER-SBW</v>
      </c>
      <c r="I28" s="17" t="str">
        <f>VLOOKUP(C28,[1]Participants!A$2:BW$320,6,0)</f>
        <v>SV Kirchzarten</v>
      </c>
      <c r="J28" s="18"/>
      <c r="K28" s="18"/>
      <c r="L28" s="17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39" ht="14.1" customHeight="1" x14ac:dyDescent="0.25"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39" ht="14.1" customHeight="1" x14ac:dyDescent="0.25"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39" ht="14.1" customHeight="1" x14ac:dyDescent="0.25"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39" ht="14.1" customHeight="1" x14ac:dyDescent="0.25"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3:25" ht="14.1" customHeight="1" x14ac:dyDescent="0.25">
      <c r="C33" s="14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3:25" ht="14.1" customHeight="1" x14ac:dyDescent="0.25"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3:25" ht="14.1" customHeight="1" x14ac:dyDescent="0.25"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3:25" ht="14.1" customHeight="1" x14ac:dyDescent="0.25"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3:25" ht="14.1" customHeight="1" x14ac:dyDescent="0.25"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3:25" ht="14.1" customHeight="1" x14ac:dyDescent="0.25"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3:25" ht="14.1" customHeight="1" x14ac:dyDescent="0.25"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3:25" ht="14.1" customHeight="1" x14ac:dyDescent="0.25">
      <c r="C40" s="14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3:25" ht="14.1" customHeight="1" x14ac:dyDescent="0.25"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3:25" ht="14.1" customHeight="1" x14ac:dyDescent="0.25"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3:25" ht="14.1" customHeight="1" x14ac:dyDescent="0.25"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3:25" ht="14.1" customHeight="1" x14ac:dyDescent="0.25"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3:25" ht="14.1" customHeight="1" x14ac:dyDescent="0.25"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3:25" ht="14.1" customHeight="1" x14ac:dyDescent="0.25"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&amp;C&amp;14Detailanalysen
&amp;A&amp;R&amp;D,&amp;D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0D84-D7AC-44D2-85D8-DDCD04639852}">
  <dimension ref="A1:AO26"/>
  <sheetViews>
    <sheetView workbookViewId="0">
      <selection activeCell="H35" sqref="H35"/>
    </sheetView>
  </sheetViews>
  <sheetFormatPr baseColWidth="10" defaultRowHeight="14.1" customHeight="1" x14ac:dyDescent="0.25"/>
  <cols>
    <col min="1" max="1" width="4.42578125" style="10" customWidth="1"/>
    <col min="2" max="2" width="6.140625" style="11" customWidth="1"/>
    <col min="3" max="3" width="11.42578125" style="10" customWidth="1"/>
    <col min="4" max="4" width="14.140625" style="10" customWidth="1"/>
    <col min="5" max="5" width="12.5703125" style="10" customWidth="1"/>
    <col min="6" max="6" width="12.5703125" style="11" customWidth="1"/>
    <col min="7" max="7" width="7.42578125" style="11" customWidth="1"/>
    <col min="8" max="8" width="10.28515625" style="11" customWidth="1"/>
    <col min="9" max="9" width="23.42578125" style="10" customWidth="1"/>
    <col min="10" max="10" width="4.85546875" style="11" customWidth="1"/>
    <col min="11" max="11" width="4.140625" style="11" customWidth="1"/>
    <col min="12" max="12" width="8" style="10" customWidth="1"/>
    <col min="13" max="13" width="9.7109375" style="13" customWidth="1"/>
    <col min="14" max="25" width="9.7109375" style="10" customWidth="1"/>
    <col min="26" max="41" width="11.42578125" style="13"/>
    <col min="42" max="16384" width="11.42578125" style="10"/>
  </cols>
  <sheetData>
    <row r="1" spans="1:39" s="1" customFormat="1" ht="14.1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3" t="s">
        <v>502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8" t="s">
        <v>32</v>
      </c>
      <c r="AH1" s="8" t="s">
        <v>33</v>
      </c>
      <c r="AI1" s="8" t="s">
        <v>34</v>
      </c>
      <c r="AJ1" s="9" t="s">
        <v>35</v>
      </c>
      <c r="AK1" s="9" t="s">
        <v>36</v>
      </c>
      <c r="AL1" s="9" t="s">
        <v>37</v>
      </c>
      <c r="AM1" s="9" t="s">
        <v>38</v>
      </c>
    </row>
    <row r="2" spans="1:39" ht="14.1" customHeight="1" x14ac:dyDescent="0.25">
      <c r="A2" s="10" t="s">
        <v>39</v>
      </c>
      <c r="B2" s="11">
        <v>152</v>
      </c>
      <c r="C2" s="14" t="s">
        <v>2101</v>
      </c>
      <c r="D2" s="10" t="s">
        <v>2102</v>
      </c>
      <c r="E2" s="10" t="s">
        <v>2103</v>
      </c>
      <c r="F2" s="11" t="s">
        <v>2104</v>
      </c>
      <c r="G2" s="11">
        <v>2008</v>
      </c>
      <c r="H2" s="11" t="s">
        <v>44</v>
      </c>
      <c r="I2" s="10" t="s">
        <v>2105</v>
      </c>
      <c r="J2" s="11" t="s">
        <v>1091</v>
      </c>
      <c r="K2" s="11" t="s">
        <v>125</v>
      </c>
      <c r="L2" s="10" t="s">
        <v>47</v>
      </c>
      <c r="M2" s="12" t="s">
        <v>936</v>
      </c>
      <c r="N2" s="12" t="s">
        <v>936</v>
      </c>
      <c r="O2" s="12" t="s">
        <v>2106</v>
      </c>
      <c r="P2" s="12" t="s">
        <v>2107</v>
      </c>
      <c r="Q2" s="12" t="s">
        <v>51</v>
      </c>
      <c r="R2" s="12" t="s">
        <v>2108</v>
      </c>
      <c r="S2" s="12" t="s">
        <v>862</v>
      </c>
      <c r="T2" s="12" t="s">
        <v>1784</v>
      </c>
      <c r="U2" s="12" t="s">
        <v>2109</v>
      </c>
      <c r="V2" s="12" t="s">
        <v>191</v>
      </c>
      <c r="W2" s="12" t="s">
        <v>2110</v>
      </c>
      <c r="X2" s="12" t="s">
        <v>2111</v>
      </c>
      <c r="Y2" s="12" t="s">
        <v>2112</v>
      </c>
      <c r="Z2" s="13" t="s">
        <v>2113</v>
      </c>
      <c r="AA2" s="13" t="s">
        <v>51</v>
      </c>
      <c r="AB2" s="13" t="s">
        <v>2114</v>
      </c>
      <c r="AC2" s="13" t="s">
        <v>606</v>
      </c>
      <c r="AD2" s="13" t="s">
        <v>945</v>
      </c>
      <c r="AE2" s="13" t="s">
        <v>2115</v>
      </c>
      <c r="AF2" s="13" t="s">
        <v>191</v>
      </c>
      <c r="AG2" s="13" t="s">
        <v>2116</v>
      </c>
      <c r="AH2" s="13" t="s">
        <v>2117</v>
      </c>
      <c r="AI2" s="13" t="s">
        <v>2117</v>
      </c>
      <c r="AJ2" s="13" t="s">
        <v>2118</v>
      </c>
      <c r="AK2" s="13" t="s">
        <v>1670</v>
      </c>
      <c r="AL2" s="13" t="s">
        <v>2119</v>
      </c>
      <c r="AM2" s="13" t="s">
        <v>2120</v>
      </c>
    </row>
    <row r="3" spans="1:39" ht="14.1" customHeight="1" x14ac:dyDescent="0.25">
      <c r="A3" s="10" t="s">
        <v>70</v>
      </c>
      <c r="B3" s="11">
        <v>134</v>
      </c>
      <c r="C3" s="10" t="s">
        <v>2121</v>
      </c>
      <c r="D3" s="10" t="s">
        <v>2122</v>
      </c>
      <c r="E3" s="10" t="s">
        <v>42</v>
      </c>
      <c r="F3" s="11" t="s">
        <v>2104</v>
      </c>
      <c r="G3" s="11">
        <v>2008</v>
      </c>
      <c r="H3" s="11" t="s">
        <v>44</v>
      </c>
      <c r="I3" s="10" t="s">
        <v>47</v>
      </c>
      <c r="J3" s="11" t="s">
        <v>2123</v>
      </c>
      <c r="K3" s="11" t="s">
        <v>149</v>
      </c>
      <c r="L3" s="10" t="s">
        <v>47</v>
      </c>
      <c r="M3" s="12" t="s">
        <v>55</v>
      </c>
      <c r="N3" s="12" t="s">
        <v>55</v>
      </c>
      <c r="O3" s="12" t="s">
        <v>2124</v>
      </c>
      <c r="P3" s="12" t="s">
        <v>2125</v>
      </c>
      <c r="Q3" s="12" t="s">
        <v>1606</v>
      </c>
      <c r="R3" s="12" t="s">
        <v>2126</v>
      </c>
      <c r="S3" s="12" t="s">
        <v>1550</v>
      </c>
      <c r="T3" s="12" t="s">
        <v>2127</v>
      </c>
      <c r="U3" s="12" t="s">
        <v>2117</v>
      </c>
      <c r="V3" s="12" t="s">
        <v>1606</v>
      </c>
      <c r="W3" s="12" t="s">
        <v>2128</v>
      </c>
      <c r="X3" s="12" t="s">
        <v>2129</v>
      </c>
      <c r="Y3" s="12" t="s">
        <v>2130</v>
      </c>
      <c r="Z3" s="13" t="s">
        <v>2131</v>
      </c>
      <c r="AA3" s="13" t="s">
        <v>122</v>
      </c>
      <c r="AB3" s="13" t="s">
        <v>2132</v>
      </c>
      <c r="AC3" s="13" t="s">
        <v>2133</v>
      </c>
      <c r="AD3" s="13" t="s">
        <v>2134</v>
      </c>
      <c r="AE3" s="13" t="s">
        <v>2135</v>
      </c>
      <c r="AF3" s="13" t="s">
        <v>51</v>
      </c>
      <c r="AG3" s="13" t="s">
        <v>2136</v>
      </c>
      <c r="AH3" s="13" t="s">
        <v>2137</v>
      </c>
      <c r="AI3" s="13" t="s">
        <v>2137</v>
      </c>
      <c r="AJ3" s="13" t="s">
        <v>1411</v>
      </c>
      <c r="AK3" s="13" t="s">
        <v>1618</v>
      </c>
      <c r="AL3" s="13" t="s">
        <v>2138</v>
      </c>
      <c r="AM3" s="13" t="s">
        <v>2139</v>
      </c>
    </row>
    <row r="4" spans="1:39" ht="14.1" customHeight="1" x14ac:dyDescent="0.25">
      <c r="A4" s="10" t="s">
        <v>97</v>
      </c>
      <c r="B4" s="11">
        <v>150</v>
      </c>
      <c r="C4" s="10" t="s">
        <v>2140</v>
      </c>
      <c r="D4" s="10" t="s">
        <v>2141</v>
      </c>
      <c r="E4" s="10" t="s">
        <v>2142</v>
      </c>
      <c r="F4" s="11" t="s">
        <v>2104</v>
      </c>
      <c r="G4" s="11">
        <v>2008</v>
      </c>
      <c r="H4" s="11" t="s">
        <v>101</v>
      </c>
      <c r="I4" s="10">
        <v>0</v>
      </c>
      <c r="J4" s="11" t="s">
        <v>2143</v>
      </c>
      <c r="K4" s="11" t="s">
        <v>200</v>
      </c>
      <c r="L4" s="10" t="s">
        <v>47</v>
      </c>
      <c r="M4" s="13" t="s">
        <v>2144</v>
      </c>
      <c r="N4" s="13" t="s">
        <v>2144</v>
      </c>
      <c r="O4" s="13" t="s">
        <v>2145</v>
      </c>
      <c r="P4" s="13" t="s">
        <v>2146</v>
      </c>
      <c r="Q4" s="13" t="s">
        <v>191</v>
      </c>
      <c r="R4" s="13" t="s">
        <v>2147</v>
      </c>
      <c r="S4" s="13" t="s">
        <v>2148</v>
      </c>
      <c r="T4" s="13" t="s">
        <v>2149</v>
      </c>
      <c r="U4" s="13" t="s">
        <v>2150</v>
      </c>
      <c r="V4" s="13" t="s">
        <v>1606</v>
      </c>
      <c r="W4" s="13" t="s">
        <v>2151</v>
      </c>
      <c r="X4" s="13" t="s">
        <v>1215</v>
      </c>
      <c r="Y4" s="13" t="s">
        <v>1011</v>
      </c>
      <c r="Z4" s="13" t="s">
        <v>1701</v>
      </c>
      <c r="AA4" s="13" t="s">
        <v>1606</v>
      </c>
      <c r="AB4" s="13" t="s">
        <v>2152</v>
      </c>
      <c r="AC4" s="13" t="s">
        <v>2153</v>
      </c>
      <c r="AD4" s="13" t="s">
        <v>2154</v>
      </c>
      <c r="AE4" s="13" t="s">
        <v>2155</v>
      </c>
      <c r="AF4" s="13" t="s">
        <v>122</v>
      </c>
      <c r="AG4" s="13" t="s">
        <v>2156</v>
      </c>
      <c r="AH4" s="13" t="s">
        <v>2157</v>
      </c>
      <c r="AI4" s="13" t="s">
        <v>2157</v>
      </c>
      <c r="AJ4" s="13" t="s">
        <v>2158</v>
      </c>
      <c r="AK4" s="13" t="s">
        <v>2159</v>
      </c>
      <c r="AL4" s="13" t="s">
        <v>2160</v>
      </c>
      <c r="AM4" s="13" t="s">
        <v>2161</v>
      </c>
    </row>
    <row r="5" spans="1:39" ht="14.1" customHeight="1" x14ac:dyDescent="0.25">
      <c r="A5" s="10" t="s">
        <v>125</v>
      </c>
      <c r="B5" s="11">
        <v>133</v>
      </c>
      <c r="C5" s="10" t="s">
        <v>2162</v>
      </c>
      <c r="D5" s="10" t="s">
        <v>2163</v>
      </c>
      <c r="E5" s="10" t="s">
        <v>2164</v>
      </c>
      <c r="F5" s="11" t="s">
        <v>2104</v>
      </c>
      <c r="G5" s="11">
        <v>2009</v>
      </c>
      <c r="H5" s="11" t="s">
        <v>549</v>
      </c>
      <c r="I5" s="10" t="s">
        <v>550</v>
      </c>
      <c r="J5" s="11" t="s">
        <v>279</v>
      </c>
      <c r="K5" s="11" t="s">
        <v>125</v>
      </c>
      <c r="L5" s="10" t="s">
        <v>47</v>
      </c>
      <c r="M5" s="13" t="s">
        <v>2165</v>
      </c>
      <c r="N5" s="13" t="s">
        <v>2165</v>
      </c>
      <c r="O5" s="13" t="s">
        <v>214</v>
      </c>
      <c r="P5" s="13" t="s">
        <v>2166</v>
      </c>
      <c r="Q5" s="13" t="s">
        <v>191</v>
      </c>
      <c r="R5" s="13" t="s">
        <v>2167</v>
      </c>
      <c r="S5" s="13" t="s">
        <v>1322</v>
      </c>
      <c r="T5" s="13" t="s">
        <v>2168</v>
      </c>
      <c r="U5" s="13" t="s">
        <v>2169</v>
      </c>
      <c r="V5" s="13" t="s">
        <v>51</v>
      </c>
      <c r="W5" s="13" t="s">
        <v>2170</v>
      </c>
      <c r="X5" s="13" t="s">
        <v>2171</v>
      </c>
      <c r="Y5" s="13" t="s">
        <v>869</v>
      </c>
      <c r="Z5" s="13" t="s">
        <v>2172</v>
      </c>
      <c r="AA5" s="13" t="s">
        <v>1606</v>
      </c>
      <c r="AB5" s="13" t="s">
        <v>2173</v>
      </c>
      <c r="AC5" s="13" t="s">
        <v>2174</v>
      </c>
      <c r="AD5" s="13" t="s">
        <v>143</v>
      </c>
      <c r="AE5" s="13" t="s">
        <v>2175</v>
      </c>
      <c r="AF5" s="13" t="s">
        <v>1606</v>
      </c>
      <c r="AG5" s="13" t="s">
        <v>2176</v>
      </c>
      <c r="AH5" s="13" t="s">
        <v>2177</v>
      </c>
      <c r="AI5" s="13" t="s">
        <v>2177</v>
      </c>
      <c r="AJ5" s="13" t="s">
        <v>2178</v>
      </c>
      <c r="AK5" s="13" t="s">
        <v>1670</v>
      </c>
      <c r="AL5" s="13" t="s">
        <v>2179</v>
      </c>
      <c r="AM5" s="13" t="s">
        <v>2180</v>
      </c>
    </row>
    <row r="6" spans="1:39" ht="14.1" customHeight="1" x14ac:dyDescent="0.25">
      <c r="A6" s="10" t="s">
        <v>149</v>
      </c>
      <c r="B6" s="11">
        <v>140</v>
      </c>
      <c r="C6" s="10" t="s">
        <v>2181</v>
      </c>
      <c r="D6" s="10" t="s">
        <v>2182</v>
      </c>
      <c r="E6" s="10" t="s">
        <v>1175</v>
      </c>
      <c r="F6" s="11" t="s">
        <v>2104</v>
      </c>
      <c r="G6" s="11">
        <v>2009</v>
      </c>
      <c r="H6" s="11" t="s">
        <v>549</v>
      </c>
      <c r="I6" s="10" t="s">
        <v>2183</v>
      </c>
      <c r="J6" s="11" t="s">
        <v>2184</v>
      </c>
      <c r="K6" s="11" t="s">
        <v>149</v>
      </c>
      <c r="L6" s="10" t="s">
        <v>47</v>
      </c>
      <c r="M6" s="13" t="s">
        <v>2185</v>
      </c>
      <c r="N6" s="13" t="s">
        <v>2185</v>
      </c>
      <c r="O6" s="13" t="s">
        <v>86</v>
      </c>
      <c r="P6" s="13" t="s">
        <v>2186</v>
      </c>
      <c r="Q6" s="13" t="s">
        <v>51</v>
      </c>
      <c r="R6" s="13" t="s">
        <v>2187</v>
      </c>
      <c r="S6" s="13" t="s">
        <v>2188</v>
      </c>
      <c r="T6" s="13" t="s">
        <v>838</v>
      </c>
      <c r="U6" s="13" t="s">
        <v>2189</v>
      </c>
      <c r="V6" s="13" t="s">
        <v>191</v>
      </c>
      <c r="W6" s="13" t="s">
        <v>2190</v>
      </c>
      <c r="X6" s="13" t="s">
        <v>2191</v>
      </c>
      <c r="Y6" s="13" t="s">
        <v>2192</v>
      </c>
      <c r="Z6" s="13" t="s">
        <v>2193</v>
      </c>
      <c r="AA6" s="13" t="s">
        <v>191</v>
      </c>
      <c r="AB6" s="13" t="s">
        <v>2194</v>
      </c>
      <c r="AC6" s="13" t="s">
        <v>87</v>
      </c>
      <c r="AD6" s="13" t="s">
        <v>262</v>
      </c>
      <c r="AE6" s="13" t="s">
        <v>2195</v>
      </c>
      <c r="AF6" s="13" t="s">
        <v>1606</v>
      </c>
      <c r="AG6" s="13" t="s">
        <v>2196</v>
      </c>
      <c r="AH6" s="13" t="s">
        <v>2197</v>
      </c>
      <c r="AI6" s="13" t="s">
        <v>2197</v>
      </c>
      <c r="AJ6" s="13" t="s">
        <v>699</v>
      </c>
      <c r="AK6" s="13" t="s">
        <v>1618</v>
      </c>
      <c r="AL6" s="13" t="s">
        <v>2198</v>
      </c>
      <c r="AM6" s="13" t="s">
        <v>2199</v>
      </c>
    </row>
    <row r="7" spans="1:39" ht="14.1" customHeight="1" x14ac:dyDescent="0.25">
      <c r="A7" s="10" t="s">
        <v>176</v>
      </c>
      <c r="B7" s="11">
        <v>131</v>
      </c>
      <c r="C7" s="10" t="s">
        <v>2200</v>
      </c>
      <c r="D7" s="10" t="s">
        <v>2201</v>
      </c>
      <c r="E7" s="10" t="s">
        <v>2202</v>
      </c>
      <c r="F7" s="11" t="s">
        <v>2104</v>
      </c>
      <c r="G7" s="11">
        <v>2009</v>
      </c>
      <c r="H7" s="11" t="s">
        <v>593</v>
      </c>
      <c r="I7" s="10" t="s">
        <v>594</v>
      </c>
      <c r="J7" s="11" t="s">
        <v>2203</v>
      </c>
      <c r="K7" s="11" t="s">
        <v>125</v>
      </c>
      <c r="L7" s="10" t="s">
        <v>47</v>
      </c>
      <c r="M7" s="12" t="s">
        <v>2204</v>
      </c>
      <c r="N7" s="12" t="s">
        <v>2204</v>
      </c>
      <c r="O7" s="12" t="s">
        <v>2205</v>
      </c>
      <c r="P7" s="12" t="s">
        <v>2206</v>
      </c>
      <c r="Q7" s="12" t="s">
        <v>1606</v>
      </c>
      <c r="R7" s="12" t="s">
        <v>2207</v>
      </c>
      <c r="S7" s="12" t="s">
        <v>2208</v>
      </c>
      <c r="T7" s="12" t="s">
        <v>988</v>
      </c>
      <c r="U7" s="12" t="s">
        <v>2209</v>
      </c>
      <c r="V7" s="12" t="s">
        <v>191</v>
      </c>
      <c r="W7" s="12" t="s">
        <v>2210</v>
      </c>
      <c r="X7" s="12" t="s">
        <v>1827</v>
      </c>
      <c r="Y7" s="12" t="s">
        <v>1828</v>
      </c>
      <c r="Z7" s="13" t="s">
        <v>2211</v>
      </c>
      <c r="AA7" s="13" t="s">
        <v>1606</v>
      </c>
      <c r="AB7" s="13" t="s">
        <v>2212</v>
      </c>
      <c r="AC7" s="13" t="s">
        <v>2213</v>
      </c>
      <c r="AD7" s="13" t="s">
        <v>735</v>
      </c>
      <c r="AE7" s="13" t="s">
        <v>2214</v>
      </c>
      <c r="AF7" s="13" t="s">
        <v>51</v>
      </c>
      <c r="AG7" s="13" t="s">
        <v>2215</v>
      </c>
      <c r="AH7" s="13" t="s">
        <v>1900</v>
      </c>
      <c r="AI7" s="13" t="s">
        <v>1900</v>
      </c>
      <c r="AJ7" s="13" t="s">
        <v>2216</v>
      </c>
      <c r="AK7" s="13" t="s">
        <v>1670</v>
      </c>
      <c r="AL7" s="13" t="s">
        <v>2217</v>
      </c>
      <c r="AM7" s="13" t="s">
        <v>2218</v>
      </c>
    </row>
    <row r="8" spans="1:39" ht="14.1" customHeight="1" x14ac:dyDescent="0.25">
      <c r="A8" s="10" t="s">
        <v>200</v>
      </c>
      <c r="B8" s="11">
        <v>136</v>
      </c>
      <c r="C8" s="10" t="s">
        <v>2219</v>
      </c>
      <c r="D8" s="10" t="s">
        <v>2220</v>
      </c>
      <c r="E8" s="10" t="s">
        <v>2221</v>
      </c>
      <c r="F8" s="11" t="s">
        <v>2104</v>
      </c>
      <c r="G8" s="11">
        <v>2009</v>
      </c>
      <c r="H8" s="11" t="s">
        <v>2222</v>
      </c>
      <c r="I8" s="10" t="s">
        <v>2223</v>
      </c>
      <c r="J8" s="11" t="s">
        <v>900</v>
      </c>
      <c r="K8" s="11" t="s">
        <v>149</v>
      </c>
      <c r="L8" s="10" t="s">
        <v>47</v>
      </c>
      <c r="M8" s="12" t="s">
        <v>2224</v>
      </c>
      <c r="N8" s="12" t="s">
        <v>2224</v>
      </c>
      <c r="O8" s="12" t="s">
        <v>262</v>
      </c>
      <c r="P8" s="12" t="s">
        <v>2225</v>
      </c>
      <c r="Q8" s="12" t="s">
        <v>51</v>
      </c>
      <c r="R8" s="12" t="s">
        <v>2226</v>
      </c>
      <c r="S8" s="12" t="s">
        <v>1554</v>
      </c>
      <c r="T8" s="12" t="s">
        <v>367</v>
      </c>
      <c r="U8" s="12" t="s">
        <v>2227</v>
      </c>
      <c r="V8" s="12" t="s">
        <v>1606</v>
      </c>
      <c r="W8" s="12" t="s">
        <v>2228</v>
      </c>
      <c r="X8" s="12" t="s">
        <v>2229</v>
      </c>
      <c r="Y8" s="12" t="s">
        <v>933</v>
      </c>
      <c r="Z8" s="13" t="s">
        <v>2230</v>
      </c>
      <c r="AA8" s="13" t="s">
        <v>191</v>
      </c>
      <c r="AB8" s="13" t="s">
        <v>2231</v>
      </c>
      <c r="AC8" s="13" t="s">
        <v>2232</v>
      </c>
      <c r="AD8" s="13" t="s">
        <v>603</v>
      </c>
      <c r="AE8" s="13" t="s">
        <v>2233</v>
      </c>
      <c r="AF8" s="13" t="s">
        <v>191</v>
      </c>
      <c r="AG8" s="13" t="s">
        <v>2234</v>
      </c>
      <c r="AH8" s="13" t="s">
        <v>1724</v>
      </c>
      <c r="AI8" s="13" t="s">
        <v>1724</v>
      </c>
      <c r="AJ8" s="13" t="s">
        <v>2235</v>
      </c>
      <c r="AK8" s="13" t="s">
        <v>1618</v>
      </c>
      <c r="AL8" s="13" t="s">
        <v>2236</v>
      </c>
      <c r="AM8" s="13" t="s">
        <v>2237</v>
      </c>
    </row>
    <row r="9" spans="1:39" ht="14.1" customHeight="1" x14ac:dyDescent="0.25">
      <c r="A9" s="10" t="s">
        <v>224</v>
      </c>
      <c r="B9" s="11">
        <v>145</v>
      </c>
      <c r="C9" s="10" t="s">
        <v>2238</v>
      </c>
      <c r="D9" s="10" t="s">
        <v>2141</v>
      </c>
      <c r="E9" s="10" t="s">
        <v>2239</v>
      </c>
      <c r="F9" s="11" t="s">
        <v>2104</v>
      </c>
      <c r="G9" s="11">
        <v>2009</v>
      </c>
      <c r="H9" s="11" t="s">
        <v>101</v>
      </c>
      <c r="I9" s="10" t="s">
        <v>2240</v>
      </c>
      <c r="J9" s="11" t="s">
        <v>2241</v>
      </c>
      <c r="K9" s="11" t="s">
        <v>200</v>
      </c>
      <c r="L9" s="10" t="s">
        <v>47</v>
      </c>
      <c r="M9" s="13" t="s">
        <v>456</v>
      </c>
      <c r="N9" s="13" t="s">
        <v>456</v>
      </c>
      <c r="O9" s="13" t="s">
        <v>2242</v>
      </c>
      <c r="P9" s="13" t="s">
        <v>2243</v>
      </c>
      <c r="Q9" s="13" t="s">
        <v>191</v>
      </c>
      <c r="R9" s="13" t="s">
        <v>2244</v>
      </c>
      <c r="S9" s="13" t="s">
        <v>2245</v>
      </c>
      <c r="T9" s="13" t="s">
        <v>2124</v>
      </c>
      <c r="U9" s="13" t="s">
        <v>1605</v>
      </c>
      <c r="V9" s="13" t="s">
        <v>191</v>
      </c>
      <c r="W9" s="13" t="s">
        <v>2246</v>
      </c>
      <c r="X9" s="13" t="s">
        <v>2247</v>
      </c>
      <c r="Y9" s="13" t="s">
        <v>2248</v>
      </c>
      <c r="Z9" s="13" t="s">
        <v>2249</v>
      </c>
      <c r="AA9" s="13" t="s">
        <v>191</v>
      </c>
      <c r="AB9" s="13" t="s">
        <v>2250</v>
      </c>
      <c r="AC9" s="13" t="s">
        <v>388</v>
      </c>
      <c r="AD9" s="13" t="s">
        <v>1428</v>
      </c>
      <c r="AE9" s="13" t="s">
        <v>2251</v>
      </c>
      <c r="AF9" s="13" t="s">
        <v>1606</v>
      </c>
      <c r="AG9" s="13" t="s">
        <v>2252</v>
      </c>
      <c r="AH9" s="13" t="s">
        <v>2253</v>
      </c>
      <c r="AI9" s="13" t="s">
        <v>2253</v>
      </c>
      <c r="AJ9" s="13" t="s">
        <v>2254</v>
      </c>
      <c r="AK9" s="13" t="s">
        <v>2159</v>
      </c>
      <c r="AL9" s="13" t="s">
        <v>2255</v>
      </c>
      <c r="AM9" s="13" t="s">
        <v>2256</v>
      </c>
    </row>
    <row r="10" spans="1:39" ht="14.1" customHeight="1" x14ac:dyDescent="0.25">
      <c r="A10" s="10" t="s">
        <v>248</v>
      </c>
      <c r="B10" s="11">
        <v>143</v>
      </c>
      <c r="C10" s="10" t="s">
        <v>2257</v>
      </c>
      <c r="D10" s="10" t="s">
        <v>2258</v>
      </c>
      <c r="E10" s="10" t="s">
        <v>2259</v>
      </c>
      <c r="F10" s="11" t="s">
        <v>2104</v>
      </c>
      <c r="G10" s="11">
        <v>2008</v>
      </c>
      <c r="H10" s="11" t="s">
        <v>593</v>
      </c>
      <c r="I10" s="10" t="s">
        <v>2260</v>
      </c>
      <c r="J10" s="11" t="s">
        <v>2261</v>
      </c>
      <c r="K10" s="11" t="s">
        <v>224</v>
      </c>
      <c r="L10" s="10" t="s">
        <v>47</v>
      </c>
      <c r="M10" s="12" t="s">
        <v>2262</v>
      </c>
      <c r="N10" s="12" t="s">
        <v>2262</v>
      </c>
      <c r="O10" s="12" t="s">
        <v>143</v>
      </c>
      <c r="P10" s="12" t="s">
        <v>2263</v>
      </c>
      <c r="Q10" s="12" t="s">
        <v>51</v>
      </c>
      <c r="R10" s="12" t="s">
        <v>2264</v>
      </c>
      <c r="S10" s="12" t="s">
        <v>2265</v>
      </c>
      <c r="T10" s="12" t="s">
        <v>206</v>
      </c>
      <c r="U10" s="12" t="s">
        <v>2157</v>
      </c>
      <c r="V10" s="12" t="s">
        <v>122</v>
      </c>
      <c r="W10" s="12" t="s">
        <v>2266</v>
      </c>
      <c r="X10" s="12" t="s">
        <v>2267</v>
      </c>
      <c r="Y10" s="12" t="s">
        <v>1706</v>
      </c>
      <c r="Z10" s="13" t="s">
        <v>2268</v>
      </c>
      <c r="AA10" s="13" t="s">
        <v>191</v>
      </c>
      <c r="AB10" s="13" t="s">
        <v>2269</v>
      </c>
      <c r="AC10" s="13" t="s">
        <v>2270</v>
      </c>
      <c r="AD10" s="13" t="s">
        <v>210</v>
      </c>
      <c r="AE10" s="13" t="s">
        <v>1616</v>
      </c>
      <c r="AF10" s="13" t="s">
        <v>122</v>
      </c>
      <c r="AG10" s="13" t="s">
        <v>2271</v>
      </c>
      <c r="AH10" s="13" t="s">
        <v>2272</v>
      </c>
      <c r="AI10" s="13" t="s">
        <v>2272</v>
      </c>
      <c r="AJ10" s="13" t="s">
        <v>2273</v>
      </c>
      <c r="AK10" s="13" t="s">
        <v>1814</v>
      </c>
      <c r="AL10" s="13" t="s">
        <v>2274</v>
      </c>
      <c r="AM10" s="13" t="s">
        <v>2275</v>
      </c>
    </row>
    <row r="11" spans="1:39" ht="14.1" customHeight="1" x14ac:dyDescent="0.25">
      <c r="A11" s="10" t="s">
        <v>274</v>
      </c>
      <c r="B11" s="11">
        <v>135</v>
      </c>
      <c r="C11" s="10" t="s">
        <v>2276</v>
      </c>
      <c r="D11" s="10" t="s">
        <v>2277</v>
      </c>
      <c r="E11" s="10" t="s">
        <v>2278</v>
      </c>
      <c r="F11" s="11" t="s">
        <v>2104</v>
      </c>
      <c r="G11" s="11">
        <v>2009</v>
      </c>
      <c r="H11" s="11" t="s">
        <v>1591</v>
      </c>
      <c r="I11" s="10" t="s">
        <v>2279</v>
      </c>
      <c r="J11" s="11" t="s">
        <v>1071</v>
      </c>
      <c r="K11" s="11" t="s">
        <v>125</v>
      </c>
      <c r="L11" s="10" t="s">
        <v>47</v>
      </c>
      <c r="M11" s="12" t="s">
        <v>1580</v>
      </c>
      <c r="N11" s="12" t="s">
        <v>1580</v>
      </c>
      <c r="O11" s="12" t="s">
        <v>2280</v>
      </c>
      <c r="P11" s="12" t="s">
        <v>2281</v>
      </c>
      <c r="Q11" s="12" t="s">
        <v>1606</v>
      </c>
      <c r="R11" s="12" t="s">
        <v>2282</v>
      </c>
      <c r="S11" s="12" t="s">
        <v>704</v>
      </c>
      <c r="T11" s="12" t="s">
        <v>1142</v>
      </c>
      <c r="U11" s="12" t="s">
        <v>2283</v>
      </c>
      <c r="V11" s="12" t="s">
        <v>191</v>
      </c>
      <c r="W11" s="12" t="s">
        <v>2284</v>
      </c>
      <c r="X11" s="12" t="s">
        <v>322</v>
      </c>
      <c r="Y11" s="12" t="s">
        <v>2285</v>
      </c>
      <c r="Z11" s="13" t="s">
        <v>689</v>
      </c>
      <c r="AA11" s="13" t="s">
        <v>51</v>
      </c>
      <c r="AB11" s="13" t="s">
        <v>2286</v>
      </c>
      <c r="AC11" s="13" t="s">
        <v>2287</v>
      </c>
      <c r="AD11" s="13" t="s">
        <v>1800</v>
      </c>
      <c r="AE11" s="13" t="s">
        <v>580</v>
      </c>
      <c r="AF11" s="13" t="s">
        <v>1606</v>
      </c>
      <c r="AG11" s="13" t="s">
        <v>2288</v>
      </c>
      <c r="AH11" s="13" t="s">
        <v>2289</v>
      </c>
      <c r="AI11" s="13" t="s">
        <v>2289</v>
      </c>
      <c r="AJ11" s="13" t="s">
        <v>2290</v>
      </c>
      <c r="AK11" s="13" t="s">
        <v>1670</v>
      </c>
      <c r="AL11" s="13" t="s">
        <v>2291</v>
      </c>
      <c r="AM11" s="13" t="s">
        <v>2292</v>
      </c>
    </row>
    <row r="12" spans="1:39" ht="14.1" customHeight="1" x14ac:dyDescent="0.25">
      <c r="A12" s="10" t="s">
        <v>299</v>
      </c>
      <c r="B12" s="11">
        <v>138</v>
      </c>
      <c r="C12" s="10" t="s">
        <v>2293</v>
      </c>
      <c r="D12" s="10" t="s">
        <v>2294</v>
      </c>
      <c r="E12" s="10" t="s">
        <v>2295</v>
      </c>
      <c r="F12" s="11" t="s">
        <v>2104</v>
      </c>
      <c r="G12" s="11">
        <v>2009</v>
      </c>
      <c r="H12" s="11" t="s">
        <v>153</v>
      </c>
      <c r="I12" s="10" t="s">
        <v>2296</v>
      </c>
      <c r="J12" s="11" t="s">
        <v>2297</v>
      </c>
      <c r="K12" s="11" t="s">
        <v>224</v>
      </c>
      <c r="L12" s="10" t="s">
        <v>47</v>
      </c>
      <c r="M12" s="12" t="s">
        <v>2298</v>
      </c>
      <c r="N12" s="12" t="s">
        <v>2298</v>
      </c>
      <c r="O12" s="12" t="s">
        <v>2299</v>
      </c>
      <c r="P12" s="12" t="s">
        <v>2300</v>
      </c>
      <c r="Q12" s="12" t="s">
        <v>191</v>
      </c>
      <c r="R12" s="12" t="s">
        <v>2301</v>
      </c>
      <c r="S12" s="12" t="s">
        <v>2302</v>
      </c>
      <c r="T12" s="12" t="s">
        <v>463</v>
      </c>
      <c r="U12" s="12" t="s">
        <v>2303</v>
      </c>
      <c r="V12" s="12" t="s">
        <v>1606</v>
      </c>
      <c r="W12" s="12" t="s">
        <v>2304</v>
      </c>
      <c r="X12" s="12" t="s">
        <v>2305</v>
      </c>
      <c r="Y12" s="12" t="s">
        <v>2306</v>
      </c>
      <c r="Z12" s="13" t="s">
        <v>1804</v>
      </c>
      <c r="AA12" s="13" t="s">
        <v>191</v>
      </c>
      <c r="AB12" s="13" t="s">
        <v>2307</v>
      </c>
      <c r="AC12" s="13" t="s">
        <v>2308</v>
      </c>
      <c r="AD12" s="13" t="s">
        <v>859</v>
      </c>
      <c r="AE12" s="13" t="s">
        <v>2309</v>
      </c>
      <c r="AF12" s="13" t="s">
        <v>122</v>
      </c>
      <c r="AG12" s="13" t="s">
        <v>2310</v>
      </c>
      <c r="AH12" s="13" t="s">
        <v>2311</v>
      </c>
      <c r="AI12" s="13" t="s">
        <v>2311</v>
      </c>
      <c r="AJ12" s="13" t="s">
        <v>2312</v>
      </c>
      <c r="AK12" s="13" t="s">
        <v>1814</v>
      </c>
      <c r="AL12" s="13" t="s">
        <v>2313</v>
      </c>
      <c r="AM12" s="13" t="s">
        <v>2314</v>
      </c>
    </row>
    <row r="13" spans="1:39" ht="14.1" customHeight="1" x14ac:dyDescent="0.25">
      <c r="A13" s="10" t="s">
        <v>326</v>
      </c>
      <c r="B13" s="11">
        <v>149</v>
      </c>
      <c r="C13" s="10" t="s">
        <v>2315</v>
      </c>
      <c r="D13" s="10" t="s">
        <v>2316</v>
      </c>
      <c r="E13" s="10" t="s">
        <v>2317</v>
      </c>
      <c r="F13" s="11" t="s">
        <v>2104</v>
      </c>
      <c r="G13" s="11">
        <v>2009</v>
      </c>
      <c r="H13" s="11" t="s">
        <v>153</v>
      </c>
      <c r="I13" s="10" t="s">
        <v>2318</v>
      </c>
      <c r="J13" s="11" t="s">
        <v>2319</v>
      </c>
      <c r="K13" s="11" t="s">
        <v>176</v>
      </c>
      <c r="L13" s="10" t="s">
        <v>47</v>
      </c>
      <c r="M13" s="12" t="s">
        <v>2320</v>
      </c>
      <c r="N13" s="12" t="s">
        <v>2320</v>
      </c>
      <c r="O13" s="12" t="s">
        <v>2321</v>
      </c>
      <c r="P13" s="12" t="s">
        <v>2322</v>
      </c>
      <c r="Q13" s="12" t="s">
        <v>191</v>
      </c>
      <c r="R13" s="12" t="s">
        <v>2323</v>
      </c>
      <c r="S13" s="12" t="s">
        <v>2324</v>
      </c>
      <c r="T13" s="12" t="s">
        <v>2014</v>
      </c>
      <c r="U13" s="12" t="s">
        <v>1810</v>
      </c>
      <c r="V13" s="12" t="s">
        <v>122</v>
      </c>
      <c r="W13" s="12" t="s">
        <v>2325</v>
      </c>
      <c r="X13" s="12" t="s">
        <v>2326</v>
      </c>
      <c r="Y13" s="12" t="s">
        <v>2327</v>
      </c>
      <c r="Z13" s="13" t="s">
        <v>2328</v>
      </c>
      <c r="AA13" s="13" t="s">
        <v>1606</v>
      </c>
      <c r="AB13" s="13" t="s">
        <v>2329</v>
      </c>
      <c r="AC13" s="13" t="s">
        <v>1624</v>
      </c>
      <c r="AD13" s="13" t="s">
        <v>1445</v>
      </c>
      <c r="AE13" s="13" t="s">
        <v>604</v>
      </c>
      <c r="AF13" s="13" t="s">
        <v>51</v>
      </c>
      <c r="AG13" s="13" t="s">
        <v>2330</v>
      </c>
      <c r="AH13" s="13" t="s">
        <v>2331</v>
      </c>
      <c r="AI13" s="13" t="s">
        <v>2331</v>
      </c>
      <c r="AJ13" s="13" t="s">
        <v>2332</v>
      </c>
      <c r="AK13" s="13" t="s">
        <v>296</v>
      </c>
      <c r="AL13" s="13" t="s">
        <v>2333</v>
      </c>
      <c r="AM13" s="13" t="s">
        <v>2334</v>
      </c>
    </row>
    <row r="14" spans="1:39" ht="14.1" customHeight="1" x14ac:dyDescent="0.25">
      <c r="A14" s="10" t="s">
        <v>349</v>
      </c>
      <c r="B14" s="11">
        <v>132</v>
      </c>
      <c r="C14" s="10" t="s">
        <v>2335</v>
      </c>
      <c r="D14" s="10" t="s">
        <v>2336</v>
      </c>
      <c r="E14" s="10" t="s">
        <v>2337</v>
      </c>
      <c r="F14" s="11" t="s">
        <v>2104</v>
      </c>
      <c r="G14" s="11">
        <v>2009</v>
      </c>
      <c r="H14" s="11" t="s">
        <v>153</v>
      </c>
      <c r="I14" s="10" t="s">
        <v>2338</v>
      </c>
      <c r="J14" s="11" t="s">
        <v>2339</v>
      </c>
      <c r="K14" s="11" t="s">
        <v>200</v>
      </c>
      <c r="L14" s="10" t="s">
        <v>47</v>
      </c>
      <c r="M14" s="12" t="s">
        <v>2340</v>
      </c>
      <c r="N14" s="12" t="s">
        <v>2340</v>
      </c>
      <c r="O14" s="12" t="s">
        <v>2341</v>
      </c>
      <c r="P14" s="12" t="s">
        <v>2342</v>
      </c>
      <c r="Q14" s="12" t="s">
        <v>191</v>
      </c>
      <c r="R14" s="12" t="s">
        <v>2343</v>
      </c>
      <c r="S14" s="12" t="s">
        <v>2344</v>
      </c>
      <c r="T14" s="12" t="s">
        <v>1744</v>
      </c>
      <c r="U14" s="12" t="s">
        <v>2345</v>
      </c>
      <c r="V14" s="12" t="s">
        <v>191</v>
      </c>
      <c r="W14" s="12" t="s">
        <v>2346</v>
      </c>
      <c r="X14" s="12" t="s">
        <v>2347</v>
      </c>
      <c r="Y14" s="12" t="s">
        <v>2348</v>
      </c>
      <c r="Z14" s="13" t="s">
        <v>2349</v>
      </c>
      <c r="AA14" s="13" t="s">
        <v>1606</v>
      </c>
      <c r="AB14" s="13" t="s">
        <v>2350</v>
      </c>
      <c r="AC14" s="13" t="s">
        <v>2351</v>
      </c>
      <c r="AD14" s="13" t="s">
        <v>1800</v>
      </c>
      <c r="AE14" s="13" t="s">
        <v>2352</v>
      </c>
      <c r="AF14" s="13" t="s">
        <v>191</v>
      </c>
      <c r="AG14" s="13" t="s">
        <v>2353</v>
      </c>
      <c r="AH14" s="13" t="s">
        <v>2354</v>
      </c>
      <c r="AI14" s="13" t="s">
        <v>2354</v>
      </c>
      <c r="AJ14" s="13" t="s">
        <v>2355</v>
      </c>
      <c r="AK14" s="13" t="s">
        <v>2159</v>
      </c>
      <c r="AL14" s="13" t="s">
        <v>2356</v>
      </c>
      <c r="AM14" s="13" t="s">
        <v>2357</v>
      </c>
    </row>
    <row r="15" spans="1:39" ht="14.1" customHeight="1" x14ac:dyDescent="0.25">
      <c r="A15" s="10" t="s">
        <v>375</v>
      </c>
      <c r="B15" s="11">
        <v>148</v>
      </c>
      <c r="C15" s="10" t="s">
        <v>2358</v>
      </c>
      <c r="D15" s="10" t="s">
        <v>2359</v>
      </c>
      <c r="E15" s="10" t="s">
        <v>2360</v>
      </c>
      <c r="F15" s="11" t="s">
        <v>2104</v>
      </c>
      <c r="G15" s="11">
        <v>2008</v>
      </c>
      <c r="H15" s="11" t="s">
        <v>153</v>
      </c>
      <c r="I15" s="10" t="s">
        <v>1007</v>
      </c>
      <c r="J15" s="11" t="s">
        <v>1798</v>
      </c>
      <c r="K15" s="11" t="s">
        <v>224</v>
      </c>
      <c r="L15" s="10" t="s">
        <v>47</v>
      </c>
      <c r="M15" s="12" t="s">
        <v>2361</v>
      </c>
      <c r="N15" s="12" t="s">
        <v>2361</v>
      </c>
      <c r="O15" s="12" t="s">
        <v>2362</v>
      </c>
      <c r="P15" s="12" t="s">
        <v>2363</v>
      </c>
      <c r="Q15" s="12" t="s">
        <v>1606</v>
      </c>
      <c r="R15" s="12" t="s">
        <v>2364</v>
      </c>
      <c r="S15" s="12" t="s">
        <v>53</v>
      </c>
      <c r="T15" s="12" t="s">
        <v>2365</v>
      </c>
      <c r="U15" s="12" t="s">
        <v>2366</v>
      </c>
      <c r="V15" s="12" t="s">
        <v>191</v>
      </c>
      <c r="W15" s="12" t="s">
        <v>2367</v>
      </c>
      <c r="X15" s="12" t="s">
        <v>2368</v>
      </c>
      <c r="Y15" s="12" t="s">
        <v>2369</v>
      </c>
      <c r="Z15" s="13" t="s">
        <v>2370</v>
      </c>
      <c r="AA15" s="13" t="s">
        <v>122</v>
      </c>
      <c r="AB15" s="13" t="s">
        <v>2371</v>
      </c>
      <c r="AC15" s="13" t="s">
        <v>2372</v>
      </c>
      <c r="AD15" s="13" t="s">
        <v>2373</v>
      </c>
      <c r="AE15" s="13" t="s">
        <v>1718</v>
      </c>
      <c r="AF15" s="13" t="s">
        <v>191</v>
      </c>
      <c r="AG15" s="13" t="s">
        <v>2374</v>
      </c>
      <c r="AH15" s="13" t="s">
        <v>2375</v>
      </c>
      <c r="AI15" s="13" t="s">
        <v>2375</v>
      </c>
      <c r="AJ15" s="13" t="s">
        <v>2370</v>
      </c>
      <c r="AK15" s="13" t="s">
        <v>1814</v>
      </c>
      <c r="AL15" s="13" t="s">
        <v>2376</v>
      </c>
      <c r="AM15" s="13" t="s">
        <v>2377</v>
      </c>
    </row>
    <row r="16" spans="1:39" ht="14.1" customHeight="1" x14ac:dyDescent="0.25">
      <c r="A16" s="10" t="s">
        <v>399</v>
      </c>
      <c r="B16" s="11">
        <v>147</v>
      </c>
      <c r="C16" s="10" t="s">
        <v>2378</v>
      </c>
      <c r="D16" s="10" t="s">
        <v>2379</v>
      </c>
      <c r="E16" s="10" t="s">
        <v>2380</v>
      </c>
      <c r="F16" s="11" t="s">
        <v>2104</v>
      </c>
      <c r="G16" s="11">
        <v>2008</v>
      </c>
      <c r="H16" s="11" t="s">
        <v>153</v>
      </c>
      <c r="I16" s="10" t="s">
        <v>2381</v>
      </c>
      <c r="J16" s="11" t="s">
        <v>2382</v>
      </c>
      <c r="K16" s="11" t="s">
        <v>248</v>
      </c>
      <c r="L16" s="10" t="s">
        <v>47</v>
      </c>
      <c r="M16" s="12" t="s">
        <v>209</v>
      </c>
      <c r="N16" s="12" t="s">
        <v>209</v>
      </c>
      <c r="O16" s="12" t="s">
        <v>2383</v>
      </c>
      <c r="P16" s="12" t="s">
        <v>2322</v>
      </c>
      <c r="Q16" s="12" t="s">
        <v>191</v>
      </c>
      <c r="R16" s="12" t="s">
        <v>2384</v>
      </c>
      <c r="S16" s="12" t="s">
        <v>2385</v>
      </c>
      <c r="T16" s="12" t="s">
        <v>1777</v>
      </c>
      <c r="U16" s="12" t="s">
        <v>2386</v>
      </c>
      <c r="V16" s="12" t="s">
        <v>122</v>
      </c>
      <c r="W16" s="12" t="s">
        <v>2387</v>
      </c>
      <c r="X16" s="12" t="s">
        <v>2388</v>
      </c>
      <c r="Y16" s="12" t="s">
        <v>2389</v>
      </c>
      <c r="Z16" s="13" t="s">
        <v>2390</v>
      </c>
      <c r="AA16" s="13" t="s">
        <v>122</v>
      </c>
      <c r="AB16" s="13" t="s">
        <v>2391</v>
      </c>
      <c r="AC16" s="13" t="s">
        <v>242</v>
      </c>
      <c r="AD16" s="13" t="s">
        <v>1784</v>
      </c>
      <c r="AE16" s="13" t="s">
        <v>696</v>
      </c>
      <c r="AF16" s="13" t="s">
        <v>1606</v>
      </c>
      <c r="AG16" s="13" t="s">
        <v>2392</v>
      </c>
      <c r="AH16" s="13" t="s">
        <v>2393</v>
      </c>
      <c r="AI16" s="13" t="s">
        <v>2393</v>
      </c>
      <c r="AJ16" s="13" t="s">
        <v>2394</v>
      </c>
      <c r="AK16" s="13" t="s">
        <v>372</v>
      </c>
      <c r="AL16" s="13" t="s">
        <v>2395</v>
      </c>
      <c r="AM16" s="13" t="s">
        <v>2396</v>
      </c>
    </row>
    <row r="17" spans="1:39" ht="14.1" customHeight="1" x14ac:dyDescent="0.25">
      <c r="A17" s="10" t="s">
        <v>423</v>
      </c>
      <c r="B17" s="11">
        <v>139</v>
      </c>
      <c r="C17" s="10" t="s">
        <v>2397</v>
      </c>
      <c r="D17" s="10" t="s">
        <v>2398</v>
      </c>
      <c r="E17" s="10" t="s">
        <v>505</v>
      </c>
      <c r="F17" s="11" t="s">
        <v>2104</v>
      </c>
      <c r="G17" s="11">
        <v>2009</v>
      </c>
      <c r="H17" s="11" t="s">
        <v>1591</v>
      </c>
      <c r="I17" s="10" t="s">
        <v>1592</v>
      </c>
      <c r="J17" s="11" t="s">
        <v>2399</v>
      </c>
      <c r="K17" s="11" t="s">
        <v>200</v>
      </c>
      <c r="L17" s="10" t="s">
        <v>47</v>
      </c>
      <c r="M17" s="12" t="s">
        <v>2400</v>
      </c>
      <c r="N17" s="12" t="s">
        <v>2400</v>
      </c>
      <c r="O17" s="12" t="s">
        <v>2401</v>
      </c>
      <c r="P17" s="12" t="s">
        <v>2402</v>
      </c>
      <c r="Q17" s="12" t="s">
        <v>1606</v>
      </c>
      <c r="R17" s="12" t="s">
        <v>2403</v>
      </c>
      <c r="S17" s="12" t="s">
        <v>2404</v>
      </c>
      <c r="T17" s="12" t="s">
        <v>1983</v>
      </c>
      <c r="U17" s="12" t="s">
        <v>2405</v>
      </c>
      <c r="V17" s="12" t="s">
        <v>122</v>
      </c>
      <c r="W17" s="12" t="s">
        <v>2406</v>
      </c>
      <c r="X17" s="12" t="s">
        <v>617</v>
      </c>
      <c r="Y17" s="12" t="s">
        <v>2341</v>
      </c>
      <c r="Z17" s="13" t="s">
        <v>2407</v>
      </c>
      <c r="AA17" s="13" t="s">
        <v>51</v>
      </c>
      <c r="AB17" s="13" t="s">
        <v>2408</v>
      </c>
      <c r="AC17" s="13" t="s">
        <v>2409</v>
      </c>
      <c r="AD17" s="13" t="s">
        <v>1523</v>
      </c>
      <c r="AE17" s="13" t="s">
        <v>716</v>
      </c>
      <c r="AF17" s="13" t="s">
        <v>122</v>
      </c>
      <c r="AG17" s="13" t="s">
        <v>2410</v>
      </c>
      <c r="AH17" s="13" t="s">
        <v>509</v>
      </c>
      <c r="AI17" s="13" t="s">
        <v>509</v>
      </c>
      <c r="AJ17" s="13" t="s">
        <v>2411</v>
      </c>
      <c r="AK17" s="13" t="s">
        <v>2159</v>
      </c>
      <c r="AL17" s="13" t="s">
        <v>2412</v>
      </c>
      <c r="AM17" s="13" t="s">
        <v>2413</v>
      </c>
    </row>
    <row r="18" spans="1:39" ht="14.1" customHeight="1" x14ac:dyDescent="0.25">
      <c r="A18" s="10" t="s">
        <v>449</v>
      </c>
      <c r="B18" s="11">
        <v>130</v>
      </c>
      <c r="C18" s="10" t="s">
        <v>2414</v>
      </c>
      <c r="D18" s="10" t="s">
        <v>2415</v>
      </c>
      <c r="E18" s="10" t="s">
        <v>2416</v>
      </c>
      <c r="F18" s="11" t="s">
        <v>2104</v>
      </c>
      <c r="G18" s="11">
        <v>2009</v>
      </c>
      <c r="H18" s="11" t="s">
        <v>44</v>
      </c>
      <c r="I18" s="10" t="s">
        <v>2417</v>
      </c>
      <c r="J18" s="11" t="s">
        <v>2399</v>
      </c>
      <c r="K18" s="11" t="s">
        <v>200</v>
      </c>
      <c r="L18" s="10" t="s">
        <v>47</v>
      </c>
      <c r="M18" s="12" t="s">
        <v>2418</v>
      </c>
      <c r="N18" s="12" t="s">
        <v>2418</v>
      </c>
      <c r="O18" s="12" t="s">
        <v>1865</v>
      </c>
      <c r="P18" s="12" t="s">
        <v>733</v>
      </c>
      <c r="Q18" s="12" t="s">
        <v>1606</v>
      </c>
      <c r="R18" s="12" t="s">
        <v>2419</v>
      </c>
      <c r="S18" s="12" t="s">
        <v>2420</v>
      </c>
      <c r="T18" s="12" t="s">
        <v>2421</v>
      </c>
      <c r="U18" s="12" t="s">
        <v>2370</v>
      </c>
      <c r="V18" s="12" t="s">
        <v>122</v>
      </c>
      <c r="W18" s="12" t="s">
        <v>2422</v>
      </c>
      <c r="X18" s="12" t="s">
        <v>232</v>
      </c>
      <c r="Y18" s="12" t="s">
        <v>2423</v>
      </c>
      <c r="Z18" s="13" t="s">
        <v>2424</v>
      </c>
      <c r="AA18" s="13" t="s">
        <v>51</v>
      </c>
      <c r="AB18" s="13" t="s">
        <v>2217</v>
      </c>
      <c r="AC18" s="13" t="s">
        <v>2425</v>
      </c>
      <c r="AD18" s="13" t="s">
        <v>2426</v>
      </c>
      <c r="AE18" s="13" t="s">
        <v>2427</v>
      </c>
      <c r="AF18" s="13" t="s">
        <v>122</v>
      </c>
      <c r="AG18" s="13" t="s">
        <v>2428</v>
      </c>
      <c r="AH18" s="13" t="s">
        <v>2429</v>
      </c>
      <c r="AI18" s="13" t="s">
        <v>2429</v>
      </c>
      <c r="AJ18" s="13" t="s">
        <v>2430</v>
      </c>
      <c r="AK18" s="13" t="s">
        <v>2159</v>
      </c>
      <c r="AL18" s="13" t="s">
        <v>2431</v>
      </c>
      <c r="AM18" s="13" t="s">
        <v>2432</v>
      </c>
    </row>
    <row r="19" spans="1:39" ht="14.1" customHeight="1" x14ac:dyDescent="0.25">
      <c r="A19" s="10" t="s">
        <v>474</v>
      </c>
      <c r="B19" s="11">
        <v>129</v>
      </c>
      <c r="C19" s="14" t="s">
        <v>2433</v>
      </c>
      <c r="D19" s="10" t="s">
        <v>2434</v>
      </c>
      <c r="E19" s="10" t="s">
        <v>2435</v>
      </c>
      <c r="F19" s="11" t="s">
        <v>2104</v>
      </c>
      <c r="G19" s="11">
        <v>2009</v>
      </c>
      <c r="H19" s="11" t="s">
        <v>44</v>
      </c>
      <c r="I19" s="10" t="s">
        <v>2417</v>
      </c>
      <c r="J19" s="11" t="s">
        <v>2382</v>
      </c>
      <c r="K19" s="11" t="s">
        <v>248</v>
      </c>
      <c r="L19" s="10" t="s">
        <v>47</v>
      </c>
      <c r="M19" s="12" t="s">
        <v>2436</v>
      </c>
      <c r="N19" s="12" t="s">
        <v>2436</v>
      </c>
      <c r="O19" s="12" t="s">
        <v>1491</v>
      </c>
      <c r="P19" s="12" t="s">
        <v>2437</v>
      </c>
      <c r="Q19" s="12" t="s">
        <v>191</v>
      </c>
      <c r="R19" s="12" t="s">
        <v>2438</v>
      </c>
      <c r="S19" s="12" t="s">
        <v>2439</v>
      </c>
      <c r="T19" s="12" t="s">
        <v>2440</v>
      </c>
      <c r="U19" s="12" t="s">
        <v>1810</v>
      </c>
      <c r="V19" s="12" t="s">
        <v>122</v>
      </c>
      <c r="W19" s="12" t="s">
        <v>111</v>
      </c>
      <c r="X19" s="12" t="s">
        <v>2441</v>
      </c>
      <c r="Y19" s="12" t="s">
        <v>2442</v>
      </c>
      <c r="Z19" s="13" t="s">
        <v>2328</v>
      </c>
      <c r="AA19" s="13" t="s">
        <v>122</v>
      </c>
      <c r="AB19" s="13" t="s">
        <v>2443</v>
      </c>
      <c r="AC19" s="13" t="s">
        <v>2208</v>
      </c>
      <c r="AD19" s="13" t="s">
        <v>2444</v>
      </c>
      <c r="AE19" s="13" t="s">
        <v>2445</v>
      </c>
      <c r="AF19" s="13" t="s">
        <v>1606</v>
      </c>
      <c r="AG19" s="13" t="s">
        <v>2446</v>
      </c>
      <c r="AH19" s="13" t="s">
        <v>2447</v>
      </c>
      <c r="AI19" s="13" t="s">
        <v>2447</v>
      </c>
      <c r="AJ19" s="13" t="s">
        <v>2448</v>
      </c>
      <c r="AK19" s="13" t="s">
        <v>372</v>
      </c>
      <c r="AL19" s="13" t="s">
        <v>2449</v>
      </c>
      <c r="AM19" s="13" t="s">
        <v>2450</v>
      </c>
    </row>
    <row r="20" spans="1:39" ht="14.1" customHeight="1" x14ac:dyDescent="0.25">
      <c r="A20" s="10" t="s">
        <v>896</v>
      </c>
      <c r="B20" s="11">
        <v>142</v>
      </c>
      <c r="C20" s="10" t="s">
        <v>2451</v>
      </c>
      <c r="D20" s="10" t="s">
        <v>2452</v>
      </c>
      <c r="E20" s="10" t="s">
        <v>921</v>
      </c>
      <c r="F20" s="11" t="s">
        <v>2104</v>
      </c>
      <c r="G20" s="11">
        <v>2009</v>
      </c>
      <c r="H20" s="11" t="s">
        <v>101</v>
      </c>
      <c r="I20" s="10" t="s">
        <v>2240</v>
      </c>
      <c r="J20" s="11" t="s">
        <v>2453</v>
      </c>
      <c r="K20" s="11" t="s">
        <v>449</v>
      </c>
      <c r="L20" s="10" t="s">
        <v>47</v>
      </c>
      <c r="M20" s="12" t="s">
        <v>2340</v>
      </c>
      <c r="N20" s="12" t="s">
        <v>2340</v>
      </c>
      <c r="O20" s="12" t="s">
        <v>2454</v>
      </c>
      <c r="P20" s="12" t="s">
        <v>1768</v>
      </c>
      <c r="Q20" s="12" t="s">
        <v>122</v>
      </c>
      <c r="R20" s="12" t="s">
        <v>2455</v>
      </c>
      <c r="S20" s="12" t="s">
        <v>2456</v>
      </c>
      <c r="T20" s="12" t="s">
        <v>2134</v>
      </c>
      <c r="U20" s="12" t="s">
        <v>2457</v>
      </c>
      <c r="V20" s="12" t="s">
        <v>1670</v>
      </c>
      <c r="W20" s="12" t="s">
        <v>2458</v>
      </c>
      <c r="X20" s="12" t="s">
        <v>2459</v>
      </c>
      <c r="Y20" s="12" t="s">
        <v>2460</v>
      </c>
      <c r="Z20" s="13" t="s">
        <v>1652</v>
      </c>
      <c r="AA20" s="13" t="s">
        <v>1618</v>
      </c>
      <c r="AB20" s="13" t="s">
        <v>2461</v>
      </c>
      <c r="AC20" s="13" t="s">
        <v>2462</v>
      </c>
      <c r="AD20" s="13" t="s">
        <v>1217</v>
      </c>
      <c r="AE20" s="13" t="s">
        <v>1761</v>
      </c>
      <c r="AF20" s="13" t="s">
        <v>1618</v>
      </c>
      <c r="AG20" s="13" t="s">
        <v>2463</v>
      </c>
      <c r="AH20" s="13" t="s">
        <v>2464</v>
      </c>
      <c r="AI20" s="13" t="s">
        <v>2464</v>
      </c>
      <c r="AJ20" s="13" t="s">
        <v>2465</v>
      </c>
      <c r="AK20" s="13" t="s">
        <v>2019</v>
      </c>
      <c r="AL20" s="13" t="s">
        <v>1668</v>
      </c>
      <c r="AM20" s="13" t="s">
        <v>2466</v>
      </c>
    </row>
    <row r="21" spans="1:39" ht="14.1" customHeight="1" x14ac:dyDescent="0.25">
      <c r="A21" s="10" t="s">
        <v>918</v>
      </c>
      <c r="B21" s="11">
        <v>146</v>
      </c>
      <c r="C21" s="10" t="s">
        <v>2467</v>
      </c>
      <c r="D21" s="10" t="s">
        <v>2468</v>
      </c>
      <c r="E21" s="10" t="s">
        <v>2469</v>
      </c>
      <c r="F21" s="11" t="s">
        <v>2104</v>
      </c>
      <c r="G21" s="11">
        <v>2008</v>
      </c>
      <c r="H21" s="11" t="s">
        <v>153</v>
      </c>
      <c r="I21" s="10" t="s">
        <v>1007</v>
      </c>
      <c r="J21" s="11" t="s">
        <v>1252</v>
      </c>
      <c r="K21" s="11" t="s">
        <v>224</v>
      </c>
      <c r="L21" s="10" t="s">
        <v>47</v>
      </c>
      <c r="M21" s="12" t="s">
        <v>1885</v>
      </c>
      <c r="N21" s="12" t="s">
        <v>1885</v>
      </c>
      <c r="O21" s="12" t="s">
        <v>2285</v>
      </c>
      <c r="P21" s="12" t="s">
        <v>2470</v>
      </c>
      <c r="Q21" s="12" t="s">
        <v>1606</v>
      </c>
      <c r="R21" s="12" t="s">
        <v>2471</v>
      </c>
      <c r="S21" s="12" t="s">
        <v>2472</v>
      </c>
      <c r="T21" s="12" t="s">
        <v>2348</v>
      </c>
      <c r="U21" s="12" t="s">
        <v>2473</v>
      </c>
      <c r="V21" s="12" t="s">
        <v>122</v>
      </c>
      <c r="W21" s="12" t="s">
        <v>2474</v>
      </c>
      <c r="X21" s="12" t="s">
        <v>2475</v>
      </c>
      <c r="Y21" s="12" t="s">
        <v>2476</v>
      </c>
      <c r="Z21" s="13" t="s">
        <v>2477</v>
      </c>
      <c r="AA21" s="13" t="s">
        <v>1606</v>
      </c>
      <c r="AB21" s="13" t="s">
        <v>2478</v>
      </c>
      <c r="AC21" s="13" t="s">
        <v>122</v>
      </c>
      <c r="AD21" s="13" t="s">
        <v>2479</v>
      </c>
      <c r="AE21" s="13" t="e">
        <v>#VALUE!</v>
      </c>
      <c r="AF21" s="13" t="s">
        <v>122</v>
      </c>
      <c r="AG21" s="13" t="s">
        <v>2480</v>
      </c>
      <c r="AH21" s="13" t="s">
        <v>2481</v>
      </c>
      <c r="AI21" s="13" t="s">
        <v>2481</v>
      </c>
      <c r="AJ21" s="13" t="s">
        <v>2482</v>
      </c>
      <c r="AK21" s="13" t="s">
        <v>1814</v>
      </c>
      <c r="AL21" s="13" t="s">
        <v>2483</v>
      </c>
      <c r="AM21" s="13" t="s">
        <v>2484</v>
      </c>
    </row>
    <row r="22" spans="1:39" ht="14.1" customHeight="1" x14ac:dyDescent="0.25">
      <c r="A22" s="10" t="s">
        <v>940</v>
      </c>
      <c r="B22" s="11">
        <v>141</v>
      </c>
      <c r="C22" s="10" t="s">
        <v>2485</v>
      </c>
      <c r="D22" s="10" t="s">
        <v>2486</v>
      </c>
      <c r="E22" s="10" t="s">
        <v>787</v>
      </c>
      <c r="F22" s="11" t="s">
        <v>2104</v>
      </c>
      <c r="G22" s="11">
        <v>2009</v>
      </c>
      <c r="H22" s="11" t="s">
        <v>549</v>
      </c>
      <c r="I22" s="10" t="s">
        <v>1194</v>
      </c>
      <c r="J22" s="11" t="s">
        <v>1978</v>
      </c>
      <c r="K22" s="11" t="s">
        <v>224</v>
      </c>
      <c r="L22" s="10" t="s">
        <v>47</v>
      </c>
      <c r="M22" s="13" t="s">
        <v>2013</v>
      </c>
      <c r="N22" s="13" t="s">
        <v>2013</v>
      </c>
      <c r="O22" s="13" t="s">
        <v>2487</v>
      </c>
      <c r="P22" s="13" t="s">
        <v>2488</v>
      </c>
      <c r="Q22" s="13" t="s">
        <v>191</v>
      </c>
      <c r="R22" s="13" t="s">
        <v>414</v>
      </c>
      <c r="S22" s="13" t="s">
        <v>2489</v>
      </c>
      <c r="T22" s="13" t="s">
        <v>2490</v>
      </c>
      <c r="U22" s="13" t="s">
        <v>1866</v>
      </c>
      <c r="V22" s="13" t="s">
        <v>191</v>
      </c>
      <c r="W22" s="13" t="s">
        <v>2491</v>
      </c>
      <c r="X22" s="13" t="s">
        <v>2492</v>
      </c>
      <c r="Y22" s="13" t="s">
        <v>2493</v>
      </c>
      <c r="Z22" s="13" t="s">
        <v>2494</v>
      </c>
      <c r="AA22" s="13" t="s">
        <v>122</v>
      </c>
      <c r="AB22" s="13" t="s">
        <v>2495</v>
      </c>
      <c r="AC22" s="13" t="s">
        <v>362</v>
      </c>
      <c r="AD22" s="13" t="s">
        <v>2476</v>
      </c>
      <c r="AE22" s="13" t="s">
        <v>2496</v>
      </c>
      <c r="AF22" s="13" t="s">
        <v>1606</v>
      </c>
      <c r="AG22" s="13" t="s">
        <v>2497</v>
      </c>
      <c r="AH22" s="13" t="s">
        <v>2498</v>
      </c>
      <c r="AI22" s="13" t="s">
        <v>2498</v>
      </c>
      <c r="AJ22" s="13" t="s">
        <v>2499</v>
      </c>
      <c r="AK22" s="13" t="s">
        <v>1814</v>
      </c>
      <c r="AL22" s="13" t="s">
        <v>2500</v>
      </c>
      <c r="AM22" s="13" t="s">
        <v>2501</v>
      </c>
    </row>
    <row r="23" spans="1:39" ht="14.1" customHeight="1" x14ac:dyDescent="0.25">
      <c r="A23" s="10" t="s">
        <v>962</v>
      </c>
      <c r="B23" s="11">
        <v>128</v>
      </c>
      <c r="C23" s="10" t="s">
        <v>2502</v>
      </c>
      <c r="D23" s="10" t="s">
        <v>2503</v>
      </c>
      <c r="E23" s="10" t="s">
        <v>2504</v>
      </c>
      <c r="F23" s="11" t="s">
        <v>2104</v>
      </c>
      <c r="G23" s="11">
        <v>2009</v>
      </c>
      <c r="H23" s="11" t="s">
        <v>2505</v>
      </c>
      <c r="I23" s="10" t="s">
        <v>47</v>
      </c>
      <c r="J23" s="11" t="s">
        <v>2506</v>
      </c>
      <c r="K23" s="11" t="s">
        <v>375</v>
      </c>
      <c r="L23" s="10" t="s">
        <v>47</v>
      </c>
      <c r="M23" s="13" t="s">
        <v>2507</v>
      </c>
      <c r="N23" s="13" t="s">
        <v>2507</v>
      </c>
      <c r="O23" s="13" t="s">
        <v>2508</v>
      </c>
      <c r="P23" s="13" t="s">
        <v>2509</v>
      </c>
      <c r="Q23" s="13" t="s">
        <v>1670</v>
      </c>
      <c r="R23" s="13" t="s">
        <v>1683</v>
      </c>
      <c r="S23" s="13" t="s">
        <v>2510</v>
      </c>
      <c r="T23" s="13" t="s">
        <v>1523</v>
      </c>
      <c r="U23" s="13" t="s">
        <v>2511</v>
      </c>
      <c r="V23" s="13" t="s">
        <v>1670</v>
      </c>
      <c r="W23" s="13" t="s">
        <v>2512</v>
      </c>
      <c r="X23" s="13" t="s">
        <v>2513</v>
      </c>
      <c r="Y23" s="13" t="s">
        <v>2514</v>
      </c>
      <c r="Z23" s="13" t="s">
        <v>2515</v>
      </c>
      <c r="AA23" s="13" t="s">
        <v>122</v>
      </c>
      <c r="AB23" s="13" t="s">
        <v>2516</v>
      </c>
      <c r="AC23" s="13" t="s">
        <v>2517</v>
      </c>
      <c r="AD23" s="13" t="s">
        <v>2299</v>
      </c>
      <c r="AE23" s="13" t="s">
        <v>2518</v>
      </c>
      <c r="AF23" s="13" t="s">
        <v>122</v>
      </c>
      <c r="AG23" s="13" t="s">
        <v>2519</v>
      </c>
      <c r="AH23" s="13" t="s">
        <v>2520</v>
      </c>
      <c r="AI23" s="13" t="s">
        <v>2520</v>
      </c>
      <c r="AJ23" s="13" t="s">
        <v>2521</v>
      </c>
      <c r="AK23" s="13" t="s">
        <v>2522</v>
      </c>
      <c r="AL23" s="13" t="s">
        <v>2523</v>
      </c>
      <c r="AM23" s="13" t="s">
        <v>2524</v>
      </c>
    </row>
    <row r="24" spans="1:39" ht="14.1" customHeight="1" x14ac:dyDescent="0.25">
      <c r="A24" s="10" t="s">
        <v>983</v>
      </c>
      <c r="B24" s="11">
        <v>144</v>
      </c>
      <c r="C24" s="10" t="s">
        <v>2525</v>
      </c>
      <c r="D24" s="10" t="s">
        <v>2526</v>
      </c>
      <c r="E24" s="10" t="s">
        <v>2527</v>
      </c>
      <c r="F24" s="11" t="s">
        <v>2104</v>
      </c>
      <c r="G24" s="11">
        <v>2009</v>
      </c>
      <c r="H24" s="11" t="s">
        <v>2505</v>
      </c>
      <c r="I24" s="10" t="s">
        <v>47</v>
      </c>
      <c r="J24" s="11" t="s">
        <v>2528</v>
      </c>
      <c r="K24" s="11" t="s">
        <v>349</v>
      </c>
      <c r="L24" s="10" t="s">
        <v>47</v>
      </c>
      <c r="M24" s="13" t="s">
        <v>2529</v>
      </c>
      <c r="N24" s="13" t="s">
        <v>2529</v>
      </c>
      <c r="O24" s="13" t="s">
        <v>2530</v>
      </c>
      <c r="P24" s="13" t="s">
        <v>2531</v>
      </c>
      <c r="Q24" s="13" t="s">
        <v>122</v>
      </c>
      <c r="R24" s="13" t="s">
        <v>2532</v>
      </c>
      <c r="S24" s="13" t="s">
        <v>2533</v>
      </c>
      <c r="T24" s="13" t="s">
        <v>2534</v>
      </c>
      <c r="U24" s="13" t="s">
        <v>2111</v>
      </c>
      <c r="V24" s="13" t="s">
        <v>1670</v>
      </c>
      <c r="W24" s="13" t="s">
        <v>2535</v>
      </c>
      <c r="X24" s="13" t="s">
        <v>2536</v>
      </c>
      <c r="Y24" s="13" t="s">
        <v>2537</v>
      </c>
      <c r="Z24" s="13" t="s">
        <v>2538</v>
      </c>
      <c r="AA24" s="13" t="s">
        <v>1670</v>
      </c>
      <c r="AB24" s="13" t="s">
        <v>2539</v>
      </c>
      <c r="AC24" s="13" t="s">
        <v>2540</v>
      </c>
      <c r="AD24" s="13" t="s">
        <v>1030</v>
      </c>
      <c r="AE24" s="13" t="s">
        <v>2541</v>
      </c>
      <c r="AF24" s="13" t="s">
        <v>191</v>
      </c>
      <c r="AG24" s="13" t="s">
        <v>2542</v>
      </c>
      <c r="AH24" s="13" t="s">
        <v>357</v>
      </c>
      <c r="AI24" s="13" t="s">
        <v>357</v>
      </c>
      <c r="AJ24" s="13" t="s">
        <v>1041</v>
      </c>
      <c r="AK24" s="13" t="s">
        <v>1611</v>
      </c>
      <c r="AL24" s="13" t="s">
        <v>2543</v>
      </c>
      <c r="AM24" s="13" t="s">
        <v>2544</v>
      </c>
    </row>
    <row r="25" spans="1:39" ht="14.1" customHeight="1" x14ac:dyDescent="0.25">
      <c r="A25" s="10" t="s">
        <v>498</v>
      </c>
      <c r="B25" s="11">
        <v>137</v>
      </c>
      <c r="C25" s="10" t="s">
        <v>2545</v>
      </c>
      <c r="D25" s="10" t="s">
        <v>2546</v>
      </c>
      <c r="E25" s="10" t="s">
        <v>2547</v>
      </c>
      <c r="F25" s="11" t="s">
        <v>2104</v>
      </c>
      <c r="G25" s="11">
        <v>2008</v>
      </c>
      <c r="H25" s="11" t="s">
        <v>2222</v>
      </c>
      <c r="I25" s="10" t="s">
        <v>47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39" ht="14.1" customHeight="1" x14ac:dyDescent="0.25">
      <c r="A26" s="10" t="s">
        <v>498</v>
      </c>
      <c r="B26" s="11">
        <v>151</v>
      </c>
      <c r="C26" s="10" t="s">
        <v>2548</v>
      </c>
      <c r="D26" s="10" t="s">
        <v>2549</v>
      </c>
      <c r="E26" s="10" t="s">
        <v>2550</v>
      </c>
      <c r="F26" s="11" t="s">
        <v>2104</v>
      </c>
      <c r="G26" s="11">
        <v>2009</v>
      </c>
      <c r="H26" s="11" t="s">
        <v>74</v>
      </c>
      <c r="I26" s="10" t="s">
        <v>788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&amp;C&amp;14Detailanalysen
&amp;A&amp;R&amp;D,&amp;D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Men-GMen-ShIND</vt:lpstr>
      <vt:lpstr>JM22-GJM22-ShIND</vt:lpstr>
      <vt:lpstr>JM19-ShIND</vt:lpstr>
      <vt:lpstr>JM17-ShIND</vt:lpstr>
      <vt:lpstr>G-JM19-ShIND</vt:lpstr>
      <vt:lpstr>G-JM17-ShIND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Auer</dc:creator>
  <cp:lastModifiedBy>Josef Auer</cp:lastModifiedBy>
  <dcterms:created xsi:type="dcterms:W3CDTF">2024-12-09T14:10:22Z</dcterms:created>
  <dcterms:modified xsi:type="dcterms:W3CDTF">2024-12-09T14:20:53Z</dcterms:modified>
</cp:coreProperties>
</file>